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2.xml" ContentType="application/vnd.openxmlformats-officedocument.drawing+xml"/>
  <Override PartName="/xl/drawings/drawing21.xml" ContentType="application/vnd.openxmlformats-officedocument.drawing+xml"/>
  <Override PartName="/xl/drawings/drawing20.xml" ContentType="application/vnd.openxmlformats-officedocument.drawing+xml"/>
  <Override PartName="/xl/worksheets/sheet1.xml" ContentType="application/vnd.openxmlformats-officedocument.spreadsheetml.worksheet+xml"/>
  <Override PartName="/xl/drawings/drawing18.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7.xml" ContentType="application/vnd.openxmlformats-officedocument.drawing+xml"/>
  <Override PartName="/xl/drawings/drawing19.xml" ContentType="application/vnd.openxmlformats-officedocument.drawing+xml"/>
  <Override PartName="/xl/worksheets/sheet23.xml" ContentType="application/vnd.openxmlformats-officedocument.spreadsheetml.worksheet+xml"/>
  <Override PartName="/xl/drawings/drawing7.xml" ContentType="application/vnd.openxmlformats-officedocument.drawing+xml"/>
  <Override PartName="/xl/worksheets/sheet22.xml" ContentType="application/vnd.openxmlformats-officedocument.spreadsheetml.worksheet+xml"/>
  <Override PartName="/xl/drawings/drawing8.xml" ContentType="application/vnd.openxmlformats-officedocument.drawing+xml"/>
  <Override PartName="/xl/worksheets/sheet21.xml" ContentType="application/vnd.openxmlformats-officedocument.spreadsheetml.worksheet+xml"/>
  <Override PartName="/xl/drawings/drawing9.xml" ContentType="application/vnd.openxmlformats-officedocument.drawing+xml"/>
  <Override PartName="/xl/worksheets/sheet20.xml" ContentType="application/vnd.openxmlformats-officedocument.spreadsheetml.worksheet+xml"/>
  <Override PartName="/xl/drawings/drawing10.xml" ContentType="application/vnd.openxmlformats-officedocument.drawing+xml"/>
  <Override PartName="/xl/drawings/drawing6.xml" ContentType="application/vnd.openxmlformats-officedocument.drawing+xml"/>
  <Override PartName="/xl/worksheets/sheet24.xml" ContentType="application/vnd.openxmlformats-officedocument.spreadsheetml.worksheet+xml"/>
  <Override PartName="/xl/drawings/drawing5.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styles.xml" ContentType="application/vnd.openxmlformats-officedocument.spreadsheetml.styles+xml"/>
  <Override PartName="/xl/drawings/drawing4.xml" ContentType="application/vnd.openxmlformats-officedocument.drawing+xml"/>
  <Override PartName="/xl/theme/theme1.xml" ContentType="application/vnd.openxmlformats-officedocument.theme+xml"/>
  <Override PartName="/xl/drawings/drawing1.xml" ContentType="application/vnd.openxmlformats-officedocument.drawing+xml"/>
  <Override PartName="/xl/worksheets/sheet19.xml" ContentType="application/vnd.openxmlformats-officedocument.spreadsheetml.worksheet+xml"/>
  <Override PartName="/xl/worksheets/sheet18.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drawings/drawing15.xml" ContentType="application/vnd.openxmlformats-officedocument.drawing+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6.xml" ContentType="application/vnd.openxmlformats-officedocument.drawing+xml"/>
  <Override PartName="/xl/drawings/drawing11.xml" ContentType="application/vnd.openxmlformats-officedocument.drawing+xml"/>
  <Override PartName="/xl/drawings/drawing14.xml" ContentType="application/vnd.openxmlformats-officedocument.drawing+xml"/>
  <Override PartName="/xl/worksheets/sheet12.xml" ContentType="application/vnd.openxmlformats-officedocument.spreadsheetml.worksheet+xml"/>
  <Override PartName="/xl/drawings/drawing12.xml" ContentType="application/vnd.openxmlformats-officedocument.drawing+xml"/>
  <Override PartName="/xl/worksheets/sheet17.xml" ContentType="application/vnd.openxmlformats-officedocument.spreadsheetml.worksheet+xml"/>
  <Override PartName="/xl/worksheets/sheet11.xml" ContentType="application/vnd.openxmlformats-officedocument.spreadsheetml.worksheet+xml"/>
  <Override PartName="/xl/worksheets/sheet16.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codeName="ThisWorkbook"/>
  <mc:AlternateContent xmlns:mc="http://schemas.openxmlformats.org/markup-compatibility/2006">
    <mc:Choice Requires="x15">
      <x15ac:absPath xmlns:x15ac="http://schemas.microsoft.com/office/spreadsheetml/2010/11/ac" url="D:\الكتاب الإحصائي السنوي\2020\الباب الحادي عشر - النقل والمواصلات\"/>
    </mc:Choice>
  </mc:AlternateContent>
  <xr:revisionPtr revIDLastSave="0" documentId="13_ncr:1_{2C78DF81-A74A-4EF3-9DA4-26FF7769D16F}" xr6:coauthVersionLast="36" xr6:coauthVersionMax="36" xr10:uidLastSave="{00000000-0000-0000-0000-000000000000}"/>
  <bookViews>
    <workbookView xWindow="0" yWindow="0" windowWidth="24000" windowHeight="7800" firstSheet="17" activeTab="21" xr2:uid="{00000000-000D-0000-FFFF-FFFF00000000}"/>
  </bookViews>
  <sheets>
    <sheet name="المقدمة" sheetId="23" r:id="rId1"/>
    <sheet name="جدول 01-11 Table" sheetId="1" r:id="rId2"/>
    <sheet name="جدول 02-11 Table" sheetId="2" r:id="rId3"/>
    <sheet name="جدول 03-11 Table" sheetId="3" r:id="rId4"/>
    <sheet name="جدول 04-11 Table " sheetId="4" r:id="rId5"/>
    <sheet name="جدول 05-11 Table " sheetId="5" r:id="rId6"/>
    <sheet name="جدول 06-11 Table" sheetId="6" r:id="rId7"/>
    <sheet name="جدول  07-11 Table" sheetId="25" r:id="rId8"/>
    <sheet name="جدول 08-11 Table" sheetId="24" r:id="rId9"/>
    <sheet name="جدول 09-11 Table" sheetId="26" r:id="rId10"/>
    <sheet name="جدول 10-11 Table" sheetId="9" r:id="rId11"/>
    <sheet name="جدول 11 -11 Table " sheetId="10" r:id="rId12"/>
    <sheet name="جدول  12-11 Table" sheetId="11" r:id="rId13"/>
    <sheet name="جدول 13 -11 Table" sheetId="12" r:id="rId14"/>
    <sheet name="جدول 14 -11 Table" sheetId="13" r:id="rId15"/>
    <sheet name="جدول 15 -11 Table" sheetId="14" r:id="rId16"/>
    <sheet name="جدول 16 -11 Table" sheetId="15" r:id="rId17"/>
    <sheet name="جدول  17 -11 Table " sheetId="16" r:id="rId18"/>
    <sheet name="جدول  18 -11 Table" sheetId="17" r:id="rId19"/>
    <sheet name="جدول 19 11 Table " sheetId="18" r:id="rId20"/>
    <sheet name="جدول  20 -11 Table" sheetId="19" r:id="rId21"/>
    <sheet name="جدول  21 -11 Table  " sheetId="20" r:id="rId22"/>
    <sheet name="جدول  22 -11 Table" sheetId="21" r:id="rId23"/>
    <sheet name="جدول  23 -11 Table  " sheetId="22" r:id="rId24"/>
  </sheets>
  <definedNames>
    <definedName name="_xlnm.Print_Area" localSheetId="0">المقدمة!$B$1:$B$34</definedName>
    <definedName name="_xlnm.Print_Area" localSheetId="7">'جدول  07-11 Table'!$A$1:$E$20</definedName>
    <definedName name="_xlnm.Print_Area" localSheetId="12">'جدول  12-11 Table'!$A$1:$J$24</definedName>
    <definedName name="_xlnm.Print_Area" localSheetId="17">'جدول  17 -11 Table '!$A$1:$J$20</definedName>
    <definedName name="_xlnm.Print_Area" localSheetId="18">'جدول  18 -11 Table'!$A$1:$E$23</definedName>
    <definedName name="_xlnm.Print_Area" localSheetId="20">'جدول  20 -11 Table'!$A$1:$E$16</definedName>
    <definedName name="_xlnm.Print_Area" localSheetId="21">'جدول  21 -11 Table  '!$A$1:$K$21</definedName>
    <definedName name="_xlnm.Print_Area" localSheetId="22">'جدول  22 -11 Table'!$A$1:$E$22</definedName>
    <definedName name="_xlnm.Print_Area" localSheetId="23">'جدول  23 -11 Table  '!$A$1:$D$22</definedName>
    <definedName name="_xlnm.Print_Area" localSheetId="1">'جدول 01-11 Table'!$A$1:$M$16</definedName>
    <definedName name="_xlnm.Print_Area" localSheetId="2">'جدول 02-11 Table'!$A$1:$M$15</definedName>
    <definedName name="_xlnm.Print_Area" localSheetId="3">'جدول 03-11 Table'!$A$1:$I$17</definedName>
    <definedName name="_xlnm.Print_Area" localSheetId="4">'جدول 04-11 Table '!$A$1:$J$24</definedName>
    <definedName name="_xlnm.Print_Area" localSheetId="5">'جدول 05-11 Table '!$A$1:$J$24</definedName>
    <definedName name="_xlnm.Print_Area" localSheetId="6">'جدول 06-11 Table'!$A$1:$G$16</definedName>
    <definedName name="_xlnm.Print_Area" localSheetId="8">'جدول 08-11 Table'!$A$1:$E$15</definedName>
    <definedName name="_xlnm.Print_Area" localSheetId="9">'جدول 09-11 Table'!$A$1:$E$20</definedName>
    <definedName name="_xlnm.Print_Area" localSheetId="10">'جدول 10-11 Table'!$A$1:$E$22</definedName>
    <definedName name="_xlnm.Print_Area" localSheetId="11">'جدول 11 -11 Table '!$A$1:$E$25</definedName>
    <definedName name="_xlnm.Print_Area" localSheetId="13">'جدول 13 -11 Table'!$A$1:$E$15</definedName>
    <definedName name="_xlnm.Print_Area" localSheetId="14">'جدول 14 -11 Table'!$A$1:$E$40</definedName>
    <definedName name="_xlnm.Print_Area" localSheetId="15">'جدول 15 -11 Table'!$A$1:$E$31</definedName>
    <definedName name="_xlnm.Print_Area" localSheetId="16">'جدول 16 -11 Table'!$A$1:$E$23</definedName>
    <definedName name="_xlnm.Print_Area" localSheetId="19">'جدول 19 11 Table '!$A$1:$K$16</definedName>
    <definedName name="_xlnm.Print_Titles" localSheetId="14">'جدول 14 -11 Table'!$7:$7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22" l="1"/>
  <c r="D12" i="19" l="1"/>
  <c r="C12" i="19"/>
  <c r="B12" i="19"/>
  <c r="J12" i="18" l="1"/>
  <c r="I12" i="18"/>
  <c r="H12" i="18"/>
  <c r="G12" i="18"/>
  <c r="F12" i="18"/>
  <c r="E12" i="18"/>
  <c r="D12" i="18"/>
  <c r="C12" i="18"/>
  <c r="B12" i="18"/>
  <c r="D19" i="17" l="1"/>
  <c r="G18" i="16" l="1"/>
  <c r="H13" i="16" s="1"/>
  <c r="E18" i="16"/>
  <c r="C18" i="16"/>
  <c r="D11" i="16" s="1"/>
  <c r="F17" i="16"/>
  <c r="D17" i="16"/>
  <c r="F16" i="16"/>
  <c r="F15" i="16"/>
  <c r="D15" i="16"/>
  <c r="F14" i="16"/>
  <c r="D14" i="16"/>
  <c r="F13" i="16"/>
  <c r="F12" i="16"/>
  <c r="D12" i="16"/>
  <c r="F11" i="16"/>
  <c r="F10" i="16"/>
  <c r="D10" i="16"/>
  <c r="F9" i="16"/>
  <c r="D9" i="16"/>
  <c r="H8" i="16"/>
  <c r="F8" i="16"/>
  <c r="F18" i="16" s="1"/>
  <c r="H16" i="16" l="1"/>
  <c r="H14" i="16"/>
  <c r="H9" i="16"/>
  <c r="H12" i="16"/>
  <c r="D13" i="16"/>
  <c r="D8" i="16"/>
  <c r="H10" i="16"/>
  <c r="D16" i="16"/>
  <c r="H11" i="16"/>
  <c r="H18" i="16"/>
  <c r="H17" i="16"/>
  <c r="H15" i="16"/>
  <c r="D20" i="15"/>
  <c r="F14" i="15"/>
  <c r="D18" i="16" l="1"/>
  <c r="D28" i="14"/>
  <c r="C28" i="14"/>
  <c r="B28" i="14"/>
  <c r="D37" i="13" l="1"/>
  <c r="C37" i="13"/>
  <c r="B37" i="13"/>
  <c r="D11" i="12" l="1"/>
  <c r="I21" i="11" l="1"/>
  <c r="G21" i="11"/>
  <c r="E21" i="11"/>
  <c r="C21" i="11"/>
  <c r="D21" i="10" l="1"/>
  <c r="C21" i="10"/>
  <c r="B21" i="10"/>
  <c r="D20" i="9" l="1"/>
  <c r="C20" i="9"/>
  <c r="B20" i="9"/>
  <c r="G12" i="6" l="1"/>
  <c r="D12" i="6"/>
  <c r="F20" i="5" l="1"/>
  <c r="G17" i="5" s="1"/>
  <c r="D20" i="5"/>
  <c r="E18" i="5" s="1"/>
  <c r="B20" i="5"/>
  <c r="C15" i="5" s="1"/>
  <c r="H19" i="5"/>
  <c r="G19" i="5"/>
  <c r="H18" i="5"/>
  <c r="G18" i="5"/>
  <c r="H17" i="5"/>
  <c r="H16" i="5"/>
  <c r="G16" i="5"/>
  <c r="H15" i="5"/>
  <c r="G15" i="5"/>
  <c r="E15" i="5"/>
  <c r="H14" i="5"/>
  <c r="G14" i="5"/>
  <c r="H13" i="5"/>
  <c r="G13" i="5"/>
  <c r="E13" i="5"/>
  <c r="H12" i="5"/>
  <c r="G12" i="5"/>
  <c r="E12" i="5"/>
  <c r="H11" i="5"/>
  <c r="G11" i="5"/>
  <c r="H10" i="5"/>
  <c r="G10" i="5"/>
  <c r="E10" i="5"/>
  <c r="H9" i="5"/>
  <c r="G9" i="5"/>
  <c r="E9" i="5"/>
  <c r="H8" i="5"/>
  <c r="G8" i="5"/>
  <c r="E8" i="5"/>
  <c r="E17" i="5" l="1"/>
  <c r="G20" i="5"/>
  <c r="C9" i="5"/>
  <c r="C11" i="5"/>
  <c r="E14" i="5"/>
  <c r="C19" i="5"/>
  <c r="E20" i="5"/>
  <c r="C17" i="5"/>
  <c r="C20" i="5"/>
  <c r="C14" i="5"/>
  <c r="C8" i="5"/>
  <c r="E11" i="5"/>
  <c r="C16" i="5"/>
  <c r="E19" i="5"/>
  <c r="C13" i="5"/>
  <c r="E16" i="5"/>
  <c r="C12" i="5"/>
  <c r="C10" i="5"/>
  <c r="C18" i="5"/>
  <c r="H20" i="5"/>
  <c r="I14" i="5" s="1"/>
  <c r="I11" i="5" l="1"/>
  <c r="I19" i="5"/>
  <c r="I18" i="5"/>
  <c r="I10" i="5"/>
  <c r="I15" i="5"/>
  <c r="I13" i="5"/>
  <c r="I20" i="5"/>
  <c r="I17" i="5"/>
  <c r="I9" i="5"/>
  <c r="I8" i="5"/>
  <c r="I12" i="5"/>
  <c r="I16" i="5"/>
  <c r="F21" i="4" l="1"/>
  <c r="G20" i="4" s="1"/>
  <c r="D21" i="4"/>
  <c r="E20" i="4" s="1"/>
  <c r="B21" i="4"/>
  <c r="C19" i="4" s="1"/>
  <c r="H20" i="4"/>
  <c r="H19" i="4"/>
  <c r="G19" i="4"/>
  <c r="E19" i="4"/>
  <c r="H18" i="4"/>
  <c r="G18" i="4"/>
  <c r="H17" i="4"/>
  <c r="G17" i="4"/>
  <c r="E17" i="4"/>
  <c r="C17" i="4"/>
  <c r="H16" i="4"/>
  <c r="G16" i="4"/>
  <c r="E16" i="4"/>
  <c r="C16" i="4"/>
  <c r="H15" i="4"/>
  <c r="G15" i="4"/>
  <c r="E15" i="4"/>
  <c r="C15" i="4"/>
  <c r="H14" i="4"/>
  <c r="G14" i="4"/>
  <c r="E14" i="4"/>
  <c r="C14" i="4"/>
  <c r="H13" i="4"/>
  <c r="G13" i="4"/>
  <c r="E13" i="4"/>
  <c r="H12" i="4"/>
  <c r="G12" i="4"/>
  <c r="E12" i="4"/>
  <c r="C12" i="4"/>
  <c r="H11" i="4"/>
  <c r="G11" i="4"/>
  <c r="E11" i="4"/>
  <c r="H10" i="4"/>
  <c r="G10" i="4"/>
  <c r="E10" i="4"/>
  <c r="C10" i="4"/>
  <c r="H9" i="4"/>
  <c r="G9" i="4"/>
  <c r="E9" i="4"/>
  <c r="C9" i="4"/>
  <c r="I20" i="4" l="1"/>
  <c r="I13" i="4"/>
  <c r="C21" i="4"/>
  <c r="I17" i="4"/>
  <c r="C18" i="4"/>
  <c r="C20" i="4"/>
  <c r="E21" i="4"/>
  <c r="I9" i="4"/>
  <c r="C11" i="4"/>
  <c r="E18" i="4"/>
  <c r="C13" i="4"/>
  <c r="H21" i="4"/>
  <c r="I18" i="4" s="1"/>
  <c r="I12" i="3"/>
  <c r="E12" i="3"/>
  <c r="I12" i="4" l="1"/>
  <c r="I11" i="4"/>
  <c r="I21" i="4"/>
  <c r="I16" i="4"/>
  <c r="I15" i="4"/>
  <c r="I14" i="4"/>
  <c r="I19" i="4"/>
  <c r="I10" i="4"/>
  <c r="L10" i="2"/>
  <c r="M10" i="2" s="1"/>
  <c r="K10" i="2"/>
  <c r="J10" i="2"/>
  <c r="G10" i="2"/>
  <c r="D10" i="2"/>
  <c r="L9" i="2"/>
  <c r="K9" i="2"/>
  <c r="J9" i="2"/>
  <c r="M9" i="2" s="1"/>
  <c r="G9" i="2"/>
  <c r="D9" i="2"/>
  <c r="L11" i="1" l="1"/>
  <c r="K11" i="1"/>
  <c r="J11" i="1"/>
  <c r="G11" i="1"/>
  <c r="D11" i="1"/>
  <c r="M11" i="1" l="1"/>
</calcChain>
</file>

<file path=xl/sharedStrings.xml><?xml version="1.0" encoding="utf-8"?>
<sst xmlns="http://schemas.openxmlformats.org/spreadsheetml/2006/main" count="790" uniqueCount="429">
  <si>
    <t>حركة الطائرات في مطار دبي الدولي حسب النـوع</t>
  </si>
  <si>
    <t>Aircrafts' Movement at Dubai International Airport by Nature</t>
  </si>
  <si>
    <t>( 2020 - 2018 )</t>
  </si>
  <si>
    <t>جـــدول ( 01 - 11 ) Table</t>
  </si>
  <si>
    <t>البيـــان</t>
  </si>
  <si>
    <t>الرحلات النظامية
 Scheduled Flights</t>
  </si>
  <si>
    <t>الرحلات غير النظامية 
  Non-Scheduled Flights</t>
  </si>
  <si>
    <t>أخرى
Other</t>
  </si>
  <si>
    <t xml:space="preserve">المجموع  العام 
 Grand Total </t>
  </si>
  <si>
    <t>Title</t>
  </si>
  <si>
    <t>قادمة
Arrived</t>
  </si>
  <si>
    <t xml:space="preserve">مغادرة
 Departed </t>
  </si>
  <si>
    <t>المجموع
Total</t>
  </si>
  <si>
    <t>*2019</t>
  </si>
  <si>
    <t>**2020</t>
  </si>
  <si>
    <t>* انخفاض المجموع  في 2019 بسبب اغلاق مدرج الطيران من 16 أبريل الى 30 مايو</t>
  </si>
  <si>
    <t>*Total Reduce in 2019 because of the runway closure from 16th Apr until 30th May</t>
  </si>
  <si>
    <t>** تأثير جائحة كوفيد-19</t>
  </si>
  <si>
    <t>** Impact of Covid-19 Pandemic</t>
  </si>
  <si>
    <t xml:space="preserve">المصدر :  هيئة دبي للطيران المدني </t>
  </si>
  <si>
    <t>Source :  Dubai Civil Aviation Authority</t>
  </si>
  <si>
    <t>حركة الطائرات في مطار آل مكتوم الدولي حسب النـوع</t>
  </si>
  <si>
    <t>Aircrafts' Movement at Al Maktoum International Airport by Nature</t>
  </si>
  <si>
    <r>
      <rPr>
        <b/>
        <sz val="1"/>
        <rFont val="Dubai"/>
        <family val="2"/>
      </rPr>
      <t>`</t>
    </r>
    <r>
      <rPr>
        <b/>
        <sz val="13"/>
        <rFont val="Dubai"/>
        <family val="2"/>
      </rPr>
      <t>(2020)</t>
    </r>
  </si>
  <si>
    <t>جـــدول ( 02 - 11 ) Table</t>
  </si>
  <si>
    <t>*2020</t>
  </si>
  <si>
    <t>* تأثير جائحة كوفيد-19</t>
  </si>
  <si>
    <t>* Impact of Covid-19 Pandemic</t>
  </si>
  <si>
    <t>Source : Dubai Civil Aviation Authority</t>
  </si>
  <si>
    <t>حركة المسافرين في مطارات دبي</t>
  </si>
  <si>
    <t>Passengers' Movement at Dubai Airports</t>
  </si>
  <si>
    <t>جـــدول ( 03 - 11 ) Table</t>
  </si>
  <si>
    <t>مطار دبي الدولي
Dubai International Airport (DXB)</t>
  </si>
  <si>
    <t>مطار آل مكتوم الدولي
Al Maktoum International at Dubai World Central (DWC)</t>
  </si>
  <si>
    <t>قادمون</t>
  </si>
  <si>
    <t>مغـادرون</t>
  </si>
  <si>
    <t>عابــرون*</t>
  </si>
  <si>
    <t>المجموع</t>
  </si>
  <si>
    <t>Arrivals</t>
  </si>
  <si>
    <t>Departures</t>
  </si>
  <si>
    <t>Transit*</t>
  </si>
  <si>
    <t>Total</t>
  </si>
  <si>
    <t>**2019</t>
  </si>
  <si>
    <t>***2020</t>
  </si>
  <si>
    <t xml:space="preserve">*  يشمل المتنقلون: المسافرين من وجهة واحدة والذاهبين إلى وجهة أخرى مع شركة طيران أخرى أو شركة الطيران نفسها دون المرور عبر الإجراءات الجمركية </t>
  </si>
  <si>
    <t xml:space="preserve">* Including transfer passengers: Passengers flying into airport on one aircraft and departing on a second aircraft without breaking their journey </t>
  </si>
  <si>
    <t>** انخفاض المجموع  في 2019 بسبب اغلاق مدرج الطيران من 16 أبريل الى 30 مايو</t>
  </si>
  <si>
    <t>**Total Reduce in 2019 because of the runway closure from 16th Apr until 30th May</t>
  </si>
  <si>
    <t>*** تأثير جائحة كوفيد-19</t>
  </si>
  <si>
    <t>*** Impact of Covid-19 Pandemic</t>
  </si>
  <si>
    <t>حركة المسافرين في مطار دبي الدولي حسب النوع والشهر</t>
  </si>
  <si>
    <t>Passengers' Movement at Dubai International Airport by Type and Month</t>
  </si>
  <si>
    <t>( 2020 )</t>
  </si>
  <si>
    <t xml:space="preserve"> </t>
  </si>
  <si>
    <t>جدول ( 04 - 11 ) Table</t>
  </si>
  <si>
    <t>البيـــــان</t>
  </si>
  <si>
    <t>%</t>
  </si>
  <si>
    <t xml:space="preserve">ينايــر </t>
  </si>
  <si>
    <t>January</t>
  </si>
  <si>
    <t>فبراير</t>
  </si>
  <si>
    <t>February</t>
  </si>
  <si>
    <t>مارس</t>
  </si>
  <si>
    <t>March</t>
  </si>
  <si>
    <t>إبريــل</t>
  </si>
  <si>
    <t>April</t>
  </si>
  <si>
    <t>مايــــو</t>
  </si>
  <si>
    <t>May</t>
  </si>
  <si>
    <t>يونيـــو</t>
  </si>
  <si>
    <t>June</t>
  </si>
  <si>
    <t>يوليـــو</t>
  </si>
  <si>
    <t>July</t>
  </si>
  <si>
    <t>أغسطس</t>
  </si>
  <si>
    <t>August</t>
  </si>
  <si>
    <t>سبتمبر</t>
  </si>
  <si>
    <t>September</t>
  </si>
  <si>
    <t>أكتوبر</t>
  </si>
  <si>
    <t>October</t>
  </si>
  <si>
    <t>نوفمبر</t>
  </si>
  <si>
    <t>November</t>
  </si>
  <si>
    <t xml:space="preserve">ديسمبر </t>
  </si>
  <si>
    <t>December</t>
  </si>
  <si>
    <t xml:space="preserve">*  يشمل المتنقلون : المسافرون من وجهة واحدة والذاهبين إلى وجهة أخرى مع شركة
   طيران أخرى أو شركة الطيران نفسها دون المرور عبر الإجراءات الجمركية </t>
  </si>
  <si>
    <t xml:space="preserve">* Including transfer passengers : Passengers flying into airport on one aircraft and departing on a second aircraft without breaking their journey </t>
  </si>
  <si>
    <t>حركة المسافرين في مطار آل مكتوم الدولي حسب النوع والشهر*</t>
  </si>
  <si>
    <t>Passengers' Movement at Al Maktoum International by Type and Month*</t>
  </si>
  <si>
    <t>جدول ( 05 - 11 ) Table</t>
  </si>
  <si>
    <t>عابــرون**</t>
  </si>
  <si>
    <t>Transit**</t>
  </si>
  <si>
    <t>* تم اغلاق مطار آل مكتوم الدولي بتاريخ 25/3/2020 ومازال الاغلاق مستمرا حتى اشعار آخر</t>
  </si>
  <si>
    <t>* airport closure on 25/3/2020 and the closure continues until further notice</t>
  </si>
  <si>
    <t xml:space="preserve">**  يشمل المتنقلون : المسافرون من وجهة واحدة والذاهبين إلى وجهة أخرى 
مع شركة طيران أخرى أو شركة الطيران نفسها دون المرور عبر الإجراءات الجمركية </t>
  </si>
  <si>
    <t xml:space="preserve">** Including transfer passengers :Passengers flying into airport on one aircraft and departing on a second aircraft without breaking their journey </t>
  </si>
  <si>
    <t xml:space="preserve">حركة الشحن في مطارات دبي </t>
  </si>
  <si>
    <t>Freight Movement at Dubai Airports</t>
  </si>
  <si>
    <t>جـــدول ( 06 - 11 ) Table</t>
  </si>
  <si>
    <t>القادمـة (بالطن)</t>
  </si>
  <si>
    <t>المغادرة (بالطن)</t>
  </si>
  <si>
    <t>Discharged (in Tons)</t>
  </si>
  <si>
    <t>Uplifted  (in Tons)</t>
  </si>
  <si>
    <t>الحاويات التي تم تسليمها في موانئ دبي*</t>
  </si>
  <si>
    <t>Containers Handled at Dubai Ports*</t>
  </si>
  <si>
    <t>جـــدول ( 07 - 11 ) Table</t>
  </si>
  <si>
    <t>(  Unit: 20 Foot Equivalent Units    الوحدة:  بمقياس حاوية 20 قدم )</t>
  </si>
  <si>
    <t>البيــــــــــان</t>
  </si>
  <si>
    <t xml:space="preserve">مجموع الحاويات </t>
  </si>
  <si>
    <t>Total Containers</t>
  </si>
  <si>
    <t>* تشمل حاويات مفرغة و مشحونة وحاويات نقل إضافية على متن السفن التي قد
 تحدث أثناء العمليات الاعتيادية</t>
  </si>
  <si>
    <t>* Including discharged and Loaded and additional containers shifting on
    shipboard that may occur during normal operations</t>
  </si>
  <si>
    <t xml:space="preserve">المصدر: موانئ دبي العالمية </t>
  </si>
  <si>
    <t xml:space="preserve">Source: Dubai Ports World </t>
  </si>
  <si>
    <t>عدد السفن القادمة لموانئ دبي</t>
  </si>
  <si>
    <t>Number of Vessels Calling to Dubai Ports</t>
  </si>
  <si>
    <t>جـــدول ( 09 - 11 ) Table</t>
  </si>
  <si>
    <t>نوع السفينة</t>
  </si>
  <si>
    <t>Vessel Type</t>
  </si>
  <si>
    <t>مجموع السفن</t>
  </si>
  <si>
    <t>Total Vessels</t>
  </si>
  <si>
    <t>المصدر: موانئ دبي العالمية</t>
  </si>
  <si>
    <t>عدد رحلات مترو وترام دبي</t>
  </si>
  <si>
    <t>Number of Metro and Tram Trips</t>
  </si>
  <si>
    <r>
      <t>( 2020 )</t>
    </r>
    <r>
      <rPr>
        <b/>
        <sz val="1"/>
        <rFont val="Dubai"/>
        <family val="2"/>
      </rPr>
      <t>'</t>
    </r>
  </si>
  <si>
    <t>جـــدول (10 - 11 ) Table</t>
  </si>
  <si>
    <t>الشهر</t>
  </si>
  <si>
    <t>المترو - الخط الأحمر
Metro - Red Line</t>
  </si>
  <si>
    <t>المترو - الخط الأخضر
Metro - Green Line</t>
  </si>
  <si>
    <t>الترام
Tram</t>
  </si>
  <si>
    <t>Month</t>
  </si>
  <si>
    <t>يناير</t>
  </si>
  <si>
    <t>إبريل</t>
  </si>
  <si>
    <t>مايو</t>
  </si>
  <si>
    <t>يونيو</t>
  </si>
  <si>
    <t>يوليو</t>
  </si>
  <si>
    <t>ديسمبر</t>
  </si>
  <si>
    <t>المصدر: هيئة الطرق والمواصلات</t>
  </si>
  <si>
    <t>Source: Roads and Transport Authority</t>
  </si>
  <si>
    <t>عدد ركاب التنقل المشترك* - إمارة دبي</t>
  </si>
  <si>
    <t>Number of Shared Mobility Ridership* - Emirate of Dubai</t>
  </si>
  <si>
    <t>جدول ( 11 - 11 ) Table</t>
  </si>
  <si>
    <t xml:space="preserve">* التنقل المشترك يشمل مركبات الحجز الإلكتروني والمركبات المشتركة </t>
  </si>
  <si>
    <t xml:space="preserve">* Shared Mobility Includes E-hailing and Shared Vehicles </t>
  </si>
  <si>
    <t>المصدر :  هيئة الطرق والمواصلات</t>
  </si>
  <si>
    <t>Source : Roads and Transport Authority</t>
  </si>
  <si>
    <t>عدد اسطول وركاب النقل البحري حسب الشهر* - إمارة دبي</t>
  </si>
  <si>
    <t>Number of Marine Fleet and Ridership by Month* - Emirate of Dubai</t>
  </si>
  <si>
    <t>جـــدول (12 - 11 ) Table</t>
  </si>
  <si>
    <t>الباص المائي  Water Bus</t>
  </si>
  <si>
    <t xml:space="preserve"> العبرات Abra</t>
  </si>
  <si>
    <t xml:space="preserve"> التاكسي المائي  Water Taxi</t>
  </si>
  <si>
    <t xml:space="preserve"> الفيري Ferry</t>
  </si>
  <si>
    <t>عدد الأسطول
Number of Fleet</t>
  </si>
  <si>
    <t xml:space="preserve">عدد الركاب
Number of Ridership </t>
  </si>
  <si>
    <t xml:space="preserve"> عدد ركاب المترو حسب الخطوط - إمارة دبي</t>
  </si>
  <si>
    <t xml:space="preserve">
Number of Metro Ridership by Lines - Emirate of Dubai</t>
  </si>
  <si>
    <t>جـــدول ( 13 - 11 ) Table</t>
  </si>
  <si>
    <t>خطوط المترو</t>
  </si>
  <si>
    <t>Metro Lines</t>
  </si>
  <si>
    <t>الخط الأحمر</t>
  </si>
  <si>
    <t>Red Line</t>
  </si>
  <si>
    <t>الخط الأخضر</t>
  </si>
  <si>
    <t>Green Line</t>
  </si>
  <si>
    <t>المصدر : هيئة الطرق والمواصلات</t>
  </si>
  <si>
    <t>عدد ركاب المترو حسب المحطة - الخط الأحمر</t>
  </si>
  <si>
    <t>Number of Metro Ridership by Station - Red Line</t>
  </si>
  <si>
    <t xml:space="preserve"> جـــدول ( 14 - 11 ) Table</t>
  </si>
  <si>
    <t>المحطة</t>
  </si>
  <si>
    <t>Station</t>
  </si>
  <si>
    <t>الراشدية</t>
  </si>
  <si>
    <t>Rashidiya</t>
  </si>
  <si>
    <t>طيران الإمارات</t>
  </si>
  <si>
    <t>Emirates</t>
  </si>
  <si>
    <t>المطار- مبنى رقم 3</t>
  </si>
  <si>
    <t>Airport Terminal 3</t>
  </si>
  <si>
    <t>المطار- مبنى رقم 1</t>
  </si>
  <si>
    <t>Airport Terminal 1</t>
  </si>
  <si>
    <t>جي جي كو</t>
  </si>
  <si>
    <t>GGICO</t>
  </si>
  <si>
    <t>ديرة سيتي سنتر</t>
  </si>
  <si>
    <t>Deira City Centre</t>
  </si>
  <si>
    <t>الرقة</t>
  </si>
  <si>
    <t>Al Rigga</t>
  </si>
  <si>
    <t>الاتحاد - الخط الأحمر</t>
  </si>
  <si>
    <t>Union - Red Line</t>
  </si>
  <si>
    <t>برجمان - الخط الأحمر</t>
  </si>
  <si>
    <t>Burjuman - Red Line</t>
  </si>
  <si>
    <t>بنك أبوظبي التجاري</t>
  </si>
  <si>
    <t>ADCB</t>
  </si>
  <si>
    <t>الجافلية</t>
  </si>
  <si>
    <t>Al Jafiliya</t>
  </si>
  <si>
    <t>المركز التجاري العالمي</t>
  </si>
  <si>
    <t>World Trade Centre</t>
  </si>
  <si>
    <t>أبراج الإمارات</t>
  </si>
  <si>
    <t>Emirates Towers</t>
  </si>
  <si>
    <t>المركز المالي</t>
  </si>
  <si>
    <t>Financial Centre</t>
  </si>
  <si>
    <t>برج خليفة/دبي مول</t>
  </si>
  <si>
    <t>Burj Khalifa/ Dubai Mall</t>
  </si>
  <si>
    <t>الخليج التجاري</t>
  </si>
  <si>
    <t>Business Bay</t>
  </si>
  <si>
    <t>الصفا</t>
  </si>
  <si>
    <t>Al Safa</t>
  </si>
  <si>
    <t>أم الشيف</t>
  </si>
  <si>
    <t>Umm Al Sheif</t>
  </si>
  <si>
    <t>مول الإمارات</t>
  </si>
  <si>
    <t>Mall of the Emirates</t>
  </si>
  <si>
    <t>المشرق</t>
  </si>
  <si>
    <t>Mashreq</t>
  </si>
  <si>
    <t>مدينة دبي للانترنت</t>
  </si>
  <si>
    <t>Dubai Internet City</t>
  </si>
  <si>
    <t>الخيل</t>
  </si>
  <si>
    <t>Al Khail</t>
  </si>
  <si>
    <t>دبي مارينا</t>
  </si>
  <si>
    <t>Dubai Marina</t>
  </si>
  <si>
    <t>مركز دبي للسلع المتعددة</t>
  </si>
  <si>
    <t>DMCC</t>
  </si>
  <si>
    <t>جبل علي</t>
  </si>
  <si>
    <t>Jabel Ali</t>
  </si>
  <si>
    <t>ابن بطوطة</t>
  </si>
  <si>
    <t>Ibn Battuta</t>
  </si>
  <si>
    <t>الطاقة</t>
  </si>
  <si>
    <t>Energy</t>
  </si>
  <si>
    <t>دانوب</t>
  </si>
  <si>
    <t>Danube</t>
  </si>
  <si>
    <t>الإمارات العربية المتحدة للصرافة</t>
  </si>
  <si>
    <t>UAE Exchange</t>
  </si>
  <si>
    <t>عدد ركاب المترو حسب المحطة - الخط الأخضر</t>
  </si>
  <si>
    <t>Number of Metro Ridership by Station - Green Line</t>
  </si>
  <si>
    <t xml:space="preserve">     جـــدول ( 15 - 11 ) Table</t>
  </si>
  <si>
    <t>اتصالات</t>
  </si>
  <si>
    <t>Etisalat</t>
  </si>
  <si>
    <t>القصيص</t>
  </si>
  <si>
    <t>Al Qusais</t>
  </si>
  <si>
    <t>المنطقة الحرة بمطار دبي</t>
  </si>
  <si>
    <t>Dubai Airport Free Zone</t>
  </si>
  <si>
    <t>النهدة</t>
  </si>
  <si>
    <t>Al Nahda</t>
  </si>
  <si>
    <t>الاستاد</t>
  </si>
  <si>
    <t>Stadium</t>
  </si>
  <si>
    <t>القيادة</t>
  </si>
  <si>
    <t>Al Qiyadah</t>
  </si>
  <si>
    <t>أبوهيل</t>
  </si>
  <si>
    <t>Abu Hail</t>
  </si>
  <si>
    <t>أبوبكر الصديق</t>
  </si>
  <si>
    <t>Abu Baker Al Siddique</t>
  </si>
  <si>
    <t>صلاح الدين</t>
  </si>
  <si>
    <t>Salah Al Din</t>
  </si>
  <si>
    <t>الاتحاد - الخط الأخضر</t>
  </si>
  <si>
    <t>Union - Green Line</t>
  </si>
  <si>
    <t>بني ياس</t>
  </si>
  <si>
    <t>Baniyas Square</t>
  </si>
  <si>
    <t>سوق الذهب</t>
  </si>
  <si>
    <t>Gold Souq</t>
  </si>
  <si>
    <t>الراس</t>
  </si>
  <si>
    <t>Al Ras</t>
  </si>
  <si>
    <t>الغبيبة</t>
  </si>
  <si>
    <t>Al Ghubaiba</t>
  </si>
  <si>
    <t>شرف دي جي</t>
  </si>
  <si>
    <t>Sharaf DG</t>
  </si>
  <si>
    <t>برجمان - الخط الأخضر</t>
  </si>
  <si>
    <t>Burjuman - Green Line</t>
  </si>
  <si>
    <t>عود ميثاء</t>
  </si>
  <si>
    <t>Oud Metha</t>
  </si>
  <si>
    <t>مدينة دبي الطبية</t>
  </si>
  <si>
    <t>Dubai Healthcare City</t>
  </si>
  <si>
    <t>الجداف</t>
  </si>
  <si>
    <t>Al Jadaf</t>
  </si>
  <si>
    <t>الخور</t>
  </si>
  <si>
    <t>Creek</t>
  </si>
  <si>
    <t>عدد ركاب الترام حسب المحطة - إمارة دبي</t>
  </si>
  <si>
    <t xml:space="preserve">
Number of Tram Ridership by Station  - Emirate of Dubai</t>
  </si>
  <si>
    <t xml:space="preserve">     جـــدول ( 16 - 11 ) Table</t>
  </si>
  <si>
    <t>أبراج شاطئ جميرا 1</t>
  </si>
  <si>
    <t>Jumeirah Beach Residence 1</t>
  </si>
  <si>
    <t>أبراج شاطئ جميرا 2</t>
  </si>
  <si>
    <t>Jumeirah Beach Residence 2</t>
  </si>
  <si>
    <t>أبراج بحيرات جميرا</t>
  </si>
  <si>
    <t>Jumeirah Lakes Towers</t>
  </si>
  <si>
    <t>دبي مارينا مول</t>
  </si>
  <si>
    <t>Dubai Marina Mall</t>
  </si>
  <si>
    <t>مرسى دبي</t>
  </si>
  <si>
    <t>أبراج مارينا</t>
  </si>
  <si>
    <t>Marina Towers</t>
  </si>
  <si>
    <t>الميناء السياحي</t>
  </si>
  <si>
    <t>Mina Seyahi</t>
  </si>
  <si>
    <t>مدينة دبي للإعلام</t>
  </si>
  <si>
    <t>Media City</t>
  </si>
  <si>
    <t>نخلة جميرا</t>
  </si>
  <si>
    <t>Palm Jumeirah</t>
  </si>
  <si>
    <t>قرية المعرفة</t>
  </si>
  <si>
    <t>Knowledge Village</t>
  </si>
  <si>
    <t>الصفوح</t>
  </si>
  <si>
    <t>Al Sufouh</t>
  </si>
  <si>
    <t xml:space="preserve"> أطوال شبكة طرق دبي حسب الفئات الوظيفية*</t>
  </si>
  <si>
    <t>Length of Dubai Roads Network by Functional Classes*</t>
  </si>
  <si>
    <t>جــدول ( 17 - 11 ) Table</t>
  </si>
  <si>
    <t>أنواع المسارات</t>
  </si>
  <si>
    <t>التصنيف الوظيفي</t>
  </si>
  <si>
    <t xml:space="preserve"> Functional Classification</t>
  </si>
  <si>
    <t>Carriage Way Types</t>
  </si>
  <si>
    <t>الطول (مسرب - كم)
 Length (Lane - KM)</t>
  </si>
  <si>
    <t>طريق رئيسي</t>
  </si>
  <si>
    <t>فردي</t>
  </si>
  <si>
    <t>Single</t>
  </si>
  <si>
    <t>Arterials</t>
  </si>
  <si>
    <t>مزدوج</t>
  </si>
  <si>
    <t>Dual</t>
  </si>
  <si>
    <t>طريق مجمع</t>
  </si>
  <si>
    <t>Collectors</t>
  </si>
  <si>
    <t>طريق سريع</t>
  </si>
  <si>
    <t>Expressways</t>
  </si>
  <si>
    <t>طريق حر</t>
  </si>
  <si>
    <t>Freeways</t>
  </si>
  <si>
    <t>طرق محلية صناعية/ تجارية</t>
  </si>
  <si>
    <t>Local Industrial/ Commercial</t>
  </si>
  <si>
    <t>طرق محلية سكنية</t>
  </si>
  <si>
    <t>Local Residential</t>
  </si>
  <si>
    <t xml:space="preserve">* أطوال الطرق المنفذة من قبل الهيئة فقط وليس من قبل المطورين 
</t>
  </si>
  <si>
    <t xml:space="preserve">*Total Length of roads executed by RTA only and not the developers </t>
  </si>
  <si>
    <t>عدد ركاب الحافلات* - إمارة دبي</t>
  </si>
  <si>
    <t>Number of Buses Ridership* - Emirate of Dubai</t>
  </si>
  <si>
    <t>جــدول ( 18 - 11 ) Table</t>
  </si>
  <si>
    <t>البيان</t>
  </si>
  <si>
    <t xml:space="preserve"> * تشمل رحلات حافلات النقل العام والمغذية وعبر المدن و التجاري</t>
  </si>
  <si>
    <t>* Including Urban, Feeder, Intercity and Commercial buses trips</t>
  </si>
  <si>
    <t>حافلات النقل العام حسب الركاب والخطوط -  إمارة دبي</t>
  </si>
  <si>
    <t>Public Transport Buses by Ridership and Lines - Emirate of Dubai</t>
  </si>
  <si>
    <t>جــدول ( 19 - 11 ) Table</t>
  </si>
  <si>
    <t>الخدمة</t>
  </si>
  <si>
    <t>Service</t>
  </si>
  <si>
    <t>الخطوط
Lines</t>
  </si>
  <si>
    <t>الحافلات
Buses</t>
  </si>
  <si>
    <t>الركاب
Ridership</t>
  </si>
  <si>
    <t>**النقل العام</t>
  </si>
  <si>
    <t>Urban**</t>
  </si>
  <si>
    <t>عبر المدن</t>
  </si>
  <si>
    <t>Intercity</t>
  </si>
  <si>
    <t>التجاري</t>
  </si>
  <si>
    <t>...</t>
  </si>
  <si>
    <t>Commercial</t>
  </si>
  <si>
    <t>** تشمل حافلات النقل العام والمغذية، التدريب، أوصلني، الإحتياطي</t>
  </si>
  <si>
    <t>** Including urban and feeder buses, Training-Awselni-Surplus.</t>
  </si>
  <si>
    <t xml:space="preserve">  المصدر : هيئة الطرق والمواصلات</t>
  </si>
  <si>
    <t xml:space="preserve">  Source : Roads and Transport Authority</t>
  </si>
  <si>
    <t>عدد ركاب وسائل النقل الجماعي - إمارة دبي</t>
  </si>
  <si>
    <t>Number of Public Transport Ridership - Emirate of Dubai</t>
  </si>
  <si>
    <t>جــدول ( 20 - 11 ) Table</t>
  </si>
  <si>
    <t>وسيلة النقل</t>
  </si>
  <si>
    <t>Transport Type</t>
  </si>
  <si>
    <t>المترو</t>
  </si>
  <si>
    <t>Metro</t>
  </si>
  <si>
    <t>الترام</t>
  </si>
  <si>
    <t>Tram</t>
  </si>
  <si>
    <t>الحافلات</t>
  </si>
  <si>
    <t>Buses</t>
  </si>
  <si>
    <t>النقل البحري</t>
  </si>
  <si>
    <t>Marine</t>
  </si>
  <si>
    <t>التنقل المشترك</t>
  </si>
  <si>
    <t>Shared Mobility</t>
  </si>
  <si>
    <t>إحصاءات مركبات الأجرة - إمارة دبي</t>
  </si>
  <si>
    <t>Taxi Statistics - Emirate of Dubai</t>
  </si>
  <si>
    <t>جــدول ( 21 - 11 ) Table</t>
  </si>
  <si>
    <t>عدد السيارات 
 Number of
 Cars</t>
  </si>
  <si>
    <t>عدد 
الرحلات
Number of 
Trips</t>
  </si>
  <si>
    <t>عدد الركاب
Number of Ridership</t>
  </si>
  <si>
    <t xml:space="preserve">المجمــوع </t>
  </si>
  <si>
    <t>خطوط الهاتف  - إمارة دبي</t>
  </si>
  <si>
    <t>Telephone Lines - Emirate of Dubai</t>
  </si>
  <si>
    <t xml:space="preserve">    جـــدول ( 22 - 11 ) Table</t>
  </si>
  <si>
    <t>البيـــــــــان</t>
  </si>
  <si>
    <t>عدد خطوط الهاتف المتحرك
 الفعالة</t>
  </si>
  <si>
    <t>Number of Mobile Telephone Active Lines</t>
  </si>
  <si>
    <t>عدد خطوط الهاتف الثابت</t>
  </si>
  <si>
    <t xml:space="preserve">                                    1,224,343 </t>
  </si>
  <si>
    <t xml:space="preserve">  1,228,828 </t>
  </si>
  <si>
    <t xml:space="preserve">Number of Telephone Lines </t>
  </si>
  <si>
    <t>المصدر : هيئة تنظيم الاتصالات</t>
  </si>
  <si>
    <t>Source:  Telecommunications Regulatory Authority</t>
  </si>
  <si>
    <t>خطوط الإنترنت حسب النوع - إمارة دبي</t>
  </si>
  <si>
    <t>Internet Lines by Type - Emirate of Dubai</t>
  </si>
  <si>
    <t xml:space="preserve">    جـــدول ( 23 - 11 ) Table</t>
  </si>
  <si>
    <t>البيـــــان
Title</t>
  </si>
  <si>
    <t>خطوط النطاق العريض*Broadband</t>
  </si>
  <si>
    <t>خطوط الأعمال</t>
  </si>
  <si>
    <t>خطوط القطاع السكني</t>
  </si>
  <si>
    <t xml:space="preserve">Business 
</t>
  </si>
  <si>
    <t xml:space="preserve">Residential 
</t>
  </si>
  <si>
    <t xml:space="preserve">* خطوط النطاق العريض تشمل مشتركي الباقة الأولى (إنترنت فقط)، الباقة الثنائية (إنترنت + الخط الثابت)، الباقة الثلاثية ( التلفاز + إنترنت + الخط الثابت)   </t>
  </si>
  <si>
    <t>* Broadband Subscriptions includes stand alone (internet only) , double play (internet +fixed line) , triple play ( Tv + internet + fixed line)</t>
  </si>
  <si>
    <t>.  Number of Internet lines is 198.2 (per 1,000 population) in the year 2020.</t>
  </si>
  <si>
    <t>.  Quantity of freight movement at Al Maktoum International Airport (Discharged &amp; Uplifted) is 181,317 Tons in the year 2020.</t>
  </si>
  <si>
    <t>.  Quantity of freight movement at Dubai International Airport (Discharged &amp; Uplifted) is 2,384,557 Tons in the yewar 2020.</t>
  </si>
  <si>
    <t>.  Annual percentage change in the movement of passengers at Al Maktoum International Airport is (70.1)% compared to the year 2019.</t>
  </si>
  <si>
    <t>.  Annual percentage change in the movement of passengers at Dubai International Airport is (3.0)% compared to the year 2019.</t>
  </si>
  <si>
    <t>.  Annual percentage change in air trips movement at Dubai International Airport is (9.1)% compared to the year 2019.</t>
  </si>
  <si>
    <t>.  Number of tram ridership through 11 stations in the year 2020 is 3,653,521.</t>
  </si>
  <si>
    <t>.  Number of metro ridership through 47 metro stations including its red and green lines in the year 2020 is 113,626,405.</t>
  </si>
  <si>
    <t>Main results for the year 2020:</t>
  </si>
  <si>
    <t>These data are compiled using data from various sources including: Dubai Civil Aviation Authority, DP World, Roads and Transport Authority, Telecommunications Regulatory Authority.</t>
  </si>
  <si>
    <t>The importance of the statistical data on communication and information technology is evident in ensuring adequacy of telecommunication services in Dubai, in addition to achieving high quality enhancement of services.</t>
  </si>
  <si>
    <t xml:space="preserve">Transportation and communication data are important in the success of the economic and social development plans through which we can identify the size of passengers and freight movement in both air and sea transportation. We can also identify air trips to determine the requirements of Dubai's rapid development such as sea ports and airports. Data on land transportation is also important since it enables the development of road regulations and networks for internal movements in the emirate so they are compatible with the highest international standards. Data on transportation also contributes towards the comprehensive development plan in the design of traffic programs to enable easy and safe movement of goods and passengers. </t>
  </si>
  <si>
    <t xml:space="preserve">The chapter on transportation and communication includes statistical data on transportation services in Dubai such as air, sea and land transportation, and data on Telecommunications services, such as landlines, mobile phones &amp; internet lines by type. The data covers the period from 2018 till 2020 and is updated annually on a periodic basis from their sources. </t>
  </si>
  <si>
    <t xml:space="preserve"> Transport and Communication</t>
  </si>
  <si>
    <t>Chapter Eleven</t>
  </si>
  <si>
    <r>
      <t>·</t>
    </r>
    <r>
      <rPr>
        <b/>
        <sz val="7"/>
        <color indexed="8"/>
        <rFont val="Times New Roman"/>
        <family val="1"/>
      </rPr>
      <t xml:space="preserve">       </t>
    </r>
    <r>
      <rPr>
        <sz val="13"/>
        <color indexed="8"/>
        <rFont val="Dubai"/>
        <family val="2"/>
      </rPr>
      <t>عدد خطوط الإنترنت 198.2(لكل 1,000 من السكان) في عام 2020.</t>
    </r>
  </si>
  <si>
    <r>
      <t>·</t>
    </r>
    <r>
      <rPr>
        <sz val="7"/>
        <color indexed="8"/>
        <rFont val="Times New Roman"/>
        <family val="1"/>
      </rPr>
      <t xml:space="preserve">        </t>
    </r>
    <r>
      <rPr>
        <sz val="13"/>
        <color indexed="8"/>
        <rFont val="Dubai"/>
        <family val="2"/>
      </rPr>
      <t>بلغت كمية الشحن في مطار آل مكتوم الدولي (القادمة والمغادرة) 181,317 طن في عام 2020.</t>
    </r>
  </si>
  <si>
    <r>
      <t>·</t>
    </r>
    <r>
      <rPr>
        <sz val="7"/>
        <color indexed="8"/>
        <rFont val="Times New Roman"/>
        <family val="1"/>
      </rPr>
      <t xml:space="preserve">        </t>
    </r>
    <r>
      <rPr>
        <sz val="13"/>
        <color indexed="8"/>
        <rFont val="Dubai"/>
        <family val="2"/>
      </rPr>
      <t>بلغت كمية الشحن في مطار دبي الدولي (القادمة والمغادرة) 2,384,557 طن في عام 2020.</t>
    </r>
  </si>
  <si>
    <r>
      <t>·</t>
    </r>
    <r>
      <rPr>
        <sz val="7"/>
        <color indexed="8"/>
        <rFont val="Times New Roman"/>
        <family val="1"/>
      </rPr>
      <t>       </t>
    </r>
    <r>
      <rPr>
        <sz val="13"/>
        <color indexed="8"/>
        <rFont val="Dubai"/>
        <family val="2"/>
      </rPr>
      <t>حركة المسافرين بمطار آل مكتوم الدولي  (70.1) بالمقارنة بعام 2019.</t>
    </r>
  </si>
  <si>
    <r>
      <t>·</t>
    </r>
    <r>
      <rPr>
        <sz val="7"/>
        <color indexed="8"/>
        <rFont val="Times New Roman"/>
        <family val="1"/>
      </rPr>
      <t>     </t>
    </r>
    <r>
      <rPr>
        <sz val="13"/>
        <color indexed="8"/>
        <rFont val="Dubai"/>
        <family val="2"/>
      </rPr>
      <t xml:space="preserve"> حركة المسافرين بمطار دبي الدولي (3.0)% بالمقارنة بعام 2019.</t>
    </r>
  </si>
  <si>
    <r>
      <t>·</t>
    </r>
    <r>
      <rPr>
        <sz val="7"/>
        <color indexed="8"/>
        <rFont val="Times New Roman"/>
        <family val="1"/>
      </rPr>
      <t>     </t>
    </r>
    <r>
      <rPr>
        <sz val="13"/>
        <color indexed="8"/>
        <rFont val="Dubai"/>
        <family val="2"/>
      </rPr>
      <t xml:space="preserve"> حركة الرحلات الجوية بمطار دبي الدولي (9.1)% بالمقارنة بعام 2019.</t>
    </r>
  </si>
  <si>
    <r>
      <t>·</t>
    </r>
    <r>
      <rPr>
        <sz val="7"/>
        <color indexed="8"/>
        <rFont val="Times New Roman"/>
        <family val="1"/>
      </rPr>
      <t xml:space="preserve">        </t>
    </r>
    <r>
      <rPr>
        <sz val="13"/>
        <color indexed="8"/>
        <rFont val="Dubai"/>
        <family val="2"/>
      </rPr>
      <t>بلغ عدد ركاب الترام عبر 11 محطة 3,653,521 في عام 2020.</t>
    </r>
  </si>
  <si>
    <r>
      <t>·</t>
    </r>
    <r>
      <rPr>
        <sz val="7"/>
        <color indexed="8"/>
        <rFont val="Times New Roman"/>
        <family val="1"/>
      </rPr>
      <t xml:space="preserve">        </t>
    </r>
    <r>
      <rPr>
        <sz val="13"/>
        <color indexed="8"/>
        <rFont val="Dubai"/>
        <family val="2"/>
      </rPr>
      <t>بلغ عدد ركاب المترو عبر 47 محطة مترو بخطيه الأحمر والأخضر 113,626,405 في عام 2020.</t>
    </r>
  </si>
  <si>
    <t>النتائج الرئيسة لعام 2020:</t>
  </si>
  <si>
    <t xml:space="preserve">   تتوفر بيانات هذا الباب من عدة مصادر وهي: هيئة دبي للطيران المدني، موانئ دبي العالمية، هيئة الطرق والمواصلات، وهيئة تنظيم الاتصالات.</t>
  </si>
  <si>
    <t>تبرز أهمية البيانات المتعلقة بقطاع النقل والاتصالات لما لهذا القطاع من دور في نجاح خطط التنمية الاقتصادية والاجتماعية حيث يمكن من خلاله التعرف على حجم حركة الركاب والشحن في المجالين الجوي والبحري وأيضاَ حجم الرحلات الجوية للوقوف على مدى النمو السريع للإمارة وما يتطلبه من إنشاء وتطوير الموانئ الجوية والبحرية، كما ترجع أهمية بيانات النقل البري إلى أنها القاعدة الأساسية التي يعتمد عليها في تطوير أنظمة الطرق وشبكات نقل الركاب الداخلية بالإمارة لتواكب خطط التنمية الاقتصادية الشاملة كما تساهم أيضاً في وضع وتصميم البرامج المرورية بما يضمن شبكة طرق آمنة وانسيابية، كما أن لبيانات الاتصالات وتقنية المعلومات أهمية  كبيرة في ضمان تأمين خدمات الاتصالات في الإمارة، وإنجاز تحسين الخدمات بما يتعلق بالنوعية والتنوع وضمان جودة الخدمات.</t>
  </si>
  <si>
    <t>يشتمل باب النقل والاتصالات على البيانات الإحصائية المتعلقة بخدمات النقل بالإمارة سواء كان في مجال النقل الجوي أو البحري أو البري أو في مجال خدمات الاتصالات من خطوط الهاتف الثابت والمتحرك وخطوط الإنترنت حسب النوع، وذلك خلال الفترة الزمنية 2018-2020 ويتم تحديث هذه البيانات سنوياً من مصادرها بشكل دوري.</t>
  </si>
  <si>
    <t xml:space="preserve"> النقل والاتصالات</t>
  </si>
  <si>
    <t>الباب الحادي عشر</t>
  </si>
  <si>
    <t>البضائع غير المعبأة بالحاويات التي تم تسليمها في موانئ دبي*</t>
  </si>
  <si>
    <t>Non Containers Goods Handled at Dubai Ports*</t>
  </si>
  <si>
    <t>جـــدول ( 08 - 11 ) Table</t>
  </si>
  <si>
    <t>مجموع الشحنات السائبة (طن متري)</t>
  </si>
  <si>
    <t>Total Break Bulk (Metric Tons)</t>
  </si>
  <si>
    <t>مجموع شحنات صب (طن متري)</t>
  </si>
  <si>
    <t>Total Bulk (Metric Tons)</t>
  </si>
  <si>
    <t>مجموع المركبات (عدد)</t>
  </si>
  <si>
    <t>Total Vehicles (Number)</t>
  </si>
  <si>
    <t>مجموع الدواجن (رأس)</t>
  </si>
  <si>
    <t>Total Live Stock (Head)</t>
  </si>
  <si>
    <t>* تشمل البضائع المفرغة والمحملة وإعادة الشحن</t>
  </si>
  <si>
    <t>* Including Discharged,Loaded and Transhipment Goods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</si>
</sst>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 d\,\ yyyy"/>
  </numFmts>
  <fonts count="66">
    <font>
      <sz val="11"/>
      <color theme="1"/>
      <name val="Calibri"/>
      <family val="2"/>
      <scheme val="minor"/>
    </font>
    <font>
      <sz val="10"/>
      <name val="Arial"/>
      <family val="2"/>
    </font>
    <font>
      <sz val="10"/>
      <name val="Dubai"/>
      <family val="2"/>
    </font>
    <font>
      <b/>
      <sz val="13"/>
      <name val="Dubai"/>
      <family val="2"/>
    </font>
    <font>
      <sz val="13"/>
      <name val="Dubai"/>
      <family val="2"/>
    </font>
    <font>
      <sz val="13"/>
      <name val="GE SS Text Light"/>
      <family val="1"/>
      <charset val="178"/>
    </font>
    <font>
      <sz val="13"/>
      <name val="Myriad Pro"/>
      <family val="2"/>
    </font>
    <font>
      <b/>
      <sz val="11"/>
      <name val="Dubai"/>
      <family val="2"/>
    </font>
    <font>
      <b/>
      <sz val="10"/>
      <name val="Dubai"/>
      <family val="2"/>
    </font>
    <font>
      <b/>
      <sz val="14"/>
      <name val="Dubai"/>
      <family val="2"/>
    </font>
    <font>
      <b/>
      <sz val="14"/>
      <name val="Myriad Pro"/>
      <family val="2"/>
    </font>
    <font>
      <sz val="10"/>
      <name val="GE SS Text Light"/>
      <family val="1"/>
      <charset val="178"/>
    </font>
    <font>
      <sz val="10"/>
      <name val="Myriad Pro"/>
      <family val="2"/>
    </font>
    <font>
      <sz val="11"/>
      <name val="Dubai"/>
      <family val="2"/>
    </font>
    <font>
      <sz val="9"/>
      <name val="Dubai"/>
      <family val="2"/>
    </font>
    <font>
      <sz val="9"/>
      <name val="GE SS Text Light"/>
      <family val="1"/>
      <charset val="178"/>
    </font>
    <font>
      <sz val="9"/>
      <name val="Myriad Pro"/>
      <family val="2"/>
    </font>
    <font>
      <sz val="11"/>
      <color indexed="8"/>
      <name val="Dubai"/>
      <family val="2"/>
    </font>
    <font>
      <b/>
      <sz val="1"/>
      <name val="Dubai"/>
      <family val="2"/>
    </font>
    <font>
      <sz val="9"/>
      <color indexed="8"/>
      <name val="Dubai"/>
      <family val="2"/>
    </font>
    <font>
      <b/>
      <sz val="10"/>
      <name val="Myriad Pro"/>
      <family val="2"/>
    </font>
    <font>
      <b/>
      <sz val="9"/>
      <name val="Dubai"/>
      <family val="2"/>
    </font>
    <font>
      <b/>
      <sz val="12"/>
      <name val="Dubai"/>
      <family val="2"/>
    </font>
    <font>
      <sz val="8"/>
      <name val="Dubai"/>
      <family val="2"/>
    </font>
    <font>
      <b/>
      <sz val="11"/>
      <color theme="1"/>
      <name val="Dubai"/>
      <family val="2"/>
    </font>
    <font>
      <sz val="11"/>
      <color theme="1"/>
      <name val="Dubai"/>
      <family val="2"/>
    </font>
    <font>
      <b/>
      <sz val="10"/>
      <color theme="1"/>
      <name val="Dubai"/>
      <family val="2"/>
    </font>
    <font>
      <b/>
      <sz val="9"/>
      <color theme="1"/>
      <name val="Dubai"/>
      <family val="2"/>
    </font>
    <font>
      <sz val="10"/>
      <color theme="1"/>
      <name val="Dubai"/>
      <family val="2"/>
    </font>
    <font>
      <sz val="9"/>
      <name val="Arial"/>
      <family val="2"/>
    </font>
    <font>
      <sz val="11"/>
      <color indexed="8"/>
      <name val="Calibri"/>
      <family val="2"/>
    </font>
    <font>
      <b/>
      <sz val="13"/>
      <color indexed="8"/>
      <name val="Dubai"/>
      <family val="2"/>
    </font>
    <font>
      <b/>
      <sz val="12"/>
      <color indexed="8"/>
      <name val="Dubai"/>
      <family val="2"/>
    </font>
    <font>
      <b/>
      <u/>
      <sz val="11"/>
      <name val="Dubai"/>
      <family val="2"/>
    </font>
    <font>
      <sz val="9"/>
      <color indexed="8"/>
      <name val="Calibri"/>
      <family val="2"/>
    </font>
    <font>
      <sz val="10"/>
      <color indexed="8"/>
      <name val="Tahoma"/>
      <family val="2"/>
    </font>
    <font>
      <b/>
      <sz val="11"/>
      <color indexed="8"/>
      <name val="Dubai"/>
      <family val="2"/>
    </font>
    <font>
      <b/>
      <sz val="11"/>
      <color indexed="8"/>
      <name val="Calibri"/>
      <family val="2"/>
    </font>
    <font>
      <b/>
      <sz val="9"/>
      <color indexed="8"/>
      <name val="Dubai"/>
      <family val="2"/>
    </font>
    <font>
      <b/>
      <sz val="8"/>
      <color indexed="8"/>
      <name val="Dubai"/>
      <family val="2"/>
    </font>
    <font>
      <sz val="8"/>
      <color indexed="8"/>
      <name val="Dubai"/>
      <family val="2"/>
    </font>
    <font>
      <b/>
      <sz val="9"/>
      <color indexed="8"/>
      <name val="Tahoma"/>
      <family val="2"/>
    </font>
    <font>
      <sz val="11"/>
      <color indexed="8"/>
      <name val="Calibri"/>
      <family val="2"/>
      <scheme val="minor"/>
    </font>
    <font>
      <sz val="9"/>
      <color indexed="8"/>
      <name val="Calibri"/>
      <family val="2"/>
      <scheme val="minor"/>
    </font>
    <font>
      <sz val="9"/>
      <name val="Calibri"/>
      <family val="2"/>
      <scheme val="minor"/>
    </font>
    <font>
      <sz val="12"/>
      <color indexed="8"/>
      <name val="Dubai"/>
      <family val="2"/>
    </font>
    <font>
      <sz val="10"/>
      <color theme="1"/>
      <name val="Tahoma"/>
      <family val="2"/>
    </font>
    <font>
      <sz val="10"/>
      <color indexed="8"/>
      <name val="Dubai"/>
      <family val="2"/>
    </font>
    <font>
      <sz val="9"/>
      <color theme="1"/>
      <name val="Dubai"/>
      <family val="2"/>
    </font>
    <font>
      <sz val="8"/>
      <color theme="1"/>
      <name val="Dubai"/>
      <family val="2"/>
    </font>
    <font>
      <sz val="6"/>
      <color rgb="FF656565"/>
      <name val="Droid Arabic Kufi"/>
    </font>
    <font>
      <sz val="11"/>
      <name val="Myriad Pro"/>
      <family val="2"/>
    </font>
    <font>
      <sz val="9"/>
      <name val="WinSoft Pro"/>
      <family val="2"/>
    </font>
    <font>
      <b/>
      <sz val="10"/>
      <color indexed="10"/>
      <name val="Dubai"/>
      <family val="2"/>
    </font>
    <font>
      <sz val="12"/>
      <name val="Dubai"/>
      <family val="2"/>
    </font>
    <font>
      <sz val="10"/>
      <name val="WinSoft Pro"/>
      <family val="2"/>
    </font>
    <font>
      <sz val="12"/>
      <color theme="1"/>
      <name val="Dubai"/>
      <family val="2"/>
    </font>
    <font>
      <b/>
      <sz val="12"/>
      <color rgb="FFFF0000"/>
      <name val="Dubai"/>
      <family val="2"/>
    </font>
    <font>
      <b/>
      <sz val="16"/>
      <color theme="1"/>
      <name val="Dubai"/>
      <family val="2"/>
    </font>
    <font>
      <b/>
      <sz val="16"/>
      <color theme="1"/>
      <name val="Symbol"/>
      <family val="1"/>
      <charset val="2"/>
    </font>
    <font>
      <b/>
      <sz val="7"/>
      <color indexed="8"/>
      <name val="Times New Roman"/>
      <family val="1"/>
    </font>
    <font>
      <sz val="13"/>
      <color indexed="8"/>
      <name val="Dubai"/>
      <family val="2"/>
    </font>
    <font>
      <sz val="13"/>
      <color theme="1"/>
      <name val="Symbol"/>
      <family val="1"/>
      <charset val="2"/>
    </font>
    <font>
      <sz val="7"/>
      <color indexed="8"/>
      <name val="Times New Roman"/>
      <family val="1"/>
    </font>
    <font>
      <b/>
      <sz val="13"/>
      <color rgb="FFFF0000"/>
      <name val="Dubai"/>
      <family val="2"/>
    </font>
    <font>
      <sz val="13"/>
      <color theme="1"/>
      <name val="Dubai"/>
      <family val="2"/>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bgColor theme="0"/>
      </patternFill>
    </fill>
    <fill>
      <patternFill patternType="solid">
        <fgColor indexed="9"/>
        <bgColor indexed="64"/>
      </patternFill>
    </fill>
    <fill>
      <patternFill patternType="darkGray">
        <fgColor indexed="9"/>
        <bgColor indexed="22"/>
      </patternFill>
    </fill>
    <fill>
      <patternFill patternType="solid">
        <fgColor theme="0" tint="-4.9989318521683403E-2"/>
        <bgColor theme="0"/>
      </patternFill>
    </fill>
    <fill>
      <patternFill patternType="darkGray">
        <fgColor indexed="9"/>
        <bgColor indexed="9"/>
      </patternFill>
    </fill>
    <fill>
      <patternFill patternType="darkGray">
        <fgColor indexed="9"/>
        <bgColor theme="0"/>
      </patternFill>
    </fill>
    <fill>
      <patternFill patternType="darkGray">
        <fgColor theme="0" tint="-4.9989318521683403E-2"/>
        <bgColor theme="0"/>
      </patternFill>
    </fill>
    <fill>
      <patternFill patternType="mediumGray">
        <fgColor theme="0" tint="-0.14996795556505021"/>
        <bgColor theme="0" tint="-4.9989318521683403E-2"/>
      </patternFill>
    </fill>
    <fill>
      <patternFill patternType="mediumGray">
        <fgColor theme="0"/>
        <bgColor rgb="FFEAEAEA"/>
      </patternFill>
    </fill>
    <fill>
      <patternFill patternType="solid">
        <fgColor rgb="FFEAEAEA"/>
        <bgColor indexed="64"/>
      </patternFill>
    </fill>
  </fills>
  <borders count="18">
    <border>
      <left/>
      <right/>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0" fontId="1" fillId="0" borderId="0"/>
    <xf numFmtId="0" fontId="1" fillId="0" borderId="0"/>
    <xf numFmtId="0" fontId="1" fillId="0" borderId="0"/>
    <xf numFmtId="0" fontId="30" fillId="0" borderId="0"/>
    <xf numFmtId="0" fontId="35" fillId="0" borderId="0"/>
    <xf numFmtId="0" fontId="35" fillId="0" borderId="0"/>
    <xf numFmtId="9" fontId="1" fillId="0" borderId="0" applyFont="0" applyFill="0" applyBorder="0" applyAlignment="0" applyProtection="0"/>
    <xf numFmtId="9" fontId="46" fillId="0" borderId="0" applyFont="0" applyFill="0" applyBorder="0" applyAlignment="0" applyProtection="0"/>
  </cellStyleXfs>
  <cellXfs count="682">
    <xf numFmtId="0" fontId="0" fillId="0" borderId="0" xfId="0"/>
    <xf numFmtId="0" fontId="2" fillId="0" borderId="0" xfId="1" applyFont="1" applyAlignment="1">
      <alignment vertical="center"/>
    </xf>
    <xf numFmtId="0" fontId="1" fillId="0" borderId="0" xfId="1" applyAlignment="1">
      <alignment vertical="center"/>
    </xf>
    <xf numFmtId="0" fontId="4"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0" fontId="7" fillId="0" borderId="0" xfId="1" applyFont="1" applyAlignment="1">
      <alignment horizontal="right" vertical="center"/>
    </xf>
    <xf numFmtId="0" fontId="8" fillId="0" borderId="0" xfId="1" applyFont="1" applyAlignment="1">
      <alignment horizontal="right" vertical="center"/>
    </xf>
    <xf numFmtId="0" fontId="8" fillId="0" borderId="0" xfId="1" applyFont="1" applyAlignment="1">
      <alignment vertical="center"/>
    </xf>
    <xf numFmtId="0" fontId="8" fillId="0" borderId="0" xfId="1" applyFont="1" applyBorder="1" applyAlignment="1">
      <alignment vertical="center"/>
    </xf>
    <xf numFmtId="0" fontId="9" fillId="0" borderId="0" xfId="1" applyFont="1" applyAlignment="1">
      <alignment vertical="center"/>
    </xf>
    <xf numFmtId="0" fontId="10" fillId="0" borderId="0" xfId="1" applyFont="1" applyAlignment="1">
      <alignment vertical="center"/>
    </xf>
    <xf numFmtId="0" fontId="8" fillId="2" borderId="1" xfId="1" applyFont="1" applyFill="1" applyBorder="1" applyAlignment="1">
      <alignment horizontal="center" wrapText="1"/>
    </xf>
    <xf numFmtId="0" fontId="2" fillId="0" borderId="0" xfId="1" applyFont="1" applyFill="1" applyBorder="1" applyAlignment="1">
      <alignment vertical="center"/>
    </xf>
    <xf numFmtId="0" fontId="2" fillId="0" borderId="0" xfId="1" applyFont="1" applyFill="1" applyAlignment="1">
      <alignment vertical="center"/>
    </xf>
    <xf numFmtId="0" fontId="11" fillId="0" borderId="0" xfId="1" applyFont="1" applyFill="1" applyAlignment="1">
      <alignment vertical="center"/>
    </xf>
    <xf numFmtId="0" fontId="8" fillId="2" borderId="5" xfId="1" applyFont="1" applyFill="1" applyBorder="1" applyAlignment="1">
      <alignment horizontal="center" vertical="top" wrapText="1"/>
    </xf>
    <xf numFmtId="0" fontId="8" fillId="2" borderId="6"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12" fillId="0" borderId="0" xfId="1" applyFont="1" applyFill="1" applyAlignment="1">
      <alignment vertical="center"/>
    </xf>
    <xf numFmtId="0" fontId="8" fillId="3" borderId="0" xfId="1" applyFont="1" applyFill="1" applyBorder="1" applyAlignment="1">
      <alignment horizontal="center" vertical="top" wrapText="1"/>
    </xf>
    <xf numFmtId="0" fontId="8" fillId="3" borderId="0" xfId="1" applyFont="1" applyFill="1" applyBorder="1" applyAlignment="1">
      <alignment horizontal="center" vertical="center" wrapText="1"/>
    </xf>
    <xf numFmtId="0" fontId="2" fillId="3" borderId="0" xfId="1" applyFont="1" applyFill="1" applyBorder="1" applyAlignment="1">
      <alignment vertical="center"/>
    </xf>
    <xf numFmtId="0" fontId="2" fillId="3" borderId="0" xfId="1" applyFont="1" applyFill="1" applyAlignment="1">
      <alignment vertical="center"/>
    </xf>
    <xf numFmtId="0" fontId="12" fillId="3" borderId="0" xfId="1" applyFont="1" applyFill="1" applyAlignment="1">
      <alignment vertical="center"/>
    </xf>
    <xf numFmtId="0" fontId="7" fillId="2" borderId="0" xfId="1" applyFont="1" applyFill="1" applyBorder="1" applyAlignment="1">
      <alignment horizontal="center" vertical="center"/>
    </xf>
    <xf numFmtId="3" fontId="13" fillId="2" borderId="0" xfId="1" applyNumberFormat="1" applyFont="1" applyFill="1" applyBorder="1" applyAlignment="1">
      <alignment horizontal="center" vertical="center"/>
    </xf>
    <xf numFmtId="3" fontId="7" fillId="2" borderId="0" xfId="1" applyNumberFormat="1" applyFont="1" applyFill="1" applyBorder="1" applyAlignment="1">
      <alignment horizontal="center" vertical="center"/>
    </xf>
    <xf numFmtId="3" fontId="2" fillId="3" borderId="0" xfId="1" applyNumberFormat="1" applyFont="1" applyFill="1" applyBorder="1" applyAlignment="1">
      <alignment vertical="center"/>
    </xf>
    <xf numFmtId="0" fontId="12" fillId="3" borderId="0" xfId="1" applyFont="1" applyFill="1" applyBorder="1" applyAlignment="1">
      <alignment vertical="center"/>
    </xf>
    <xf numFmtId="0" fontId="7" fillId="4" borderId="0" xfId="1" applyFont="1" applyFill="1" applyBorder="1" applyAlignment="1">
      <alignment horizontal="center" vertical="center"/>
    </xf>
    <xf numFmtId="3" fontId="13" fillId="4" borderId="0" xfId="1" applyNumberFormat="1" applyFont="1" applyFill="1" applyBorder="1" applyAlignment="1">
      <alignment horizontal="center" vertical="center"/>
    </xf>
    <xf numFmtId="3" fontId="7" fillId="4" borderId="0" xfId="1" applyNumberFormat="1" applyFont="1" applyFill="1" applyBorder="1" applyAlignment="1">
      <alignment horizontal="center" vertical="center"/>
    </xf>
    <xf numFmtId="0" fontId="7" fillId="2" borderId="7" xfId="1" applyFont="1" applyFill="1" applyBorder="1" applyAlignment="1">
      <alignment horizontal="center" vertical="center"/>
    </xf>
    <xf numFmtId="3" fontId="13" fillId="2" borderId="7" xfId="1" applyNumberFormat="1" applyFont="1" applyFill="1" applyBorder="1" applyAlignment="1">
      <alignment horizontal="center" vertical="center"/>
    </xf>
    <xf numFmtId="3" fontId="7" fillId="2" borderId="7" xfId="1" applyNumberFormat="1" applyFont="1" applyFill="1" applyBorder="1" applyAlignment="1">
      <alignment horizontal="center" vertical="center"/>
    </xf>
    <xf numFmtId="0" fontId="12" fillId="0" borderId="0" xfId="1" applyFont="1" applyAlignment="1">
      <alignment vertical="center"/>
    </xf>
    <xf numFmtId="0" fontId="14" fillId="0" borderId="0" xfId="1" applyFont="1" applyAlignment="1">
      <alignment horizontal="right" vertical="center" indent="1" readingOrder="2"/>
    </xf>
    <xf numFmtId="0" fontId="14" fillId="0" borderId="0" xfId="1" applyFont="1" applyAlignment="1">
      <alignment vertical="center"/>
    </xf>
    <xf numFmtId="0" fontId="14" fillId="0" borderId="0" xfId="1" applyFont="1" applyAlignment="1">
      <alignment horizontal="left" vertical="center" indent="1"/>
    </xf>
    <xf numFmtId="0" fontId="14" fillId="0" borderId="0" xfId="1" applyFont="1" applyAlignment="1">
      <alignment horizontal="right" vertical="center" indent="1"/>
    </xf>
    <xf numFmtId="0" fontId="14" fillId="0" borderId="0" xfId="1" applyFont="1" applyAlignment="1">
      <alignment horizontal="right" vertical="center"/>
    </xf>
    <xf numFmtId="0" fontId="15" fillId="0" borderId="0" xfId="1" applyFont="1" applyAlignment="1">
      <alignment vertical="center"/>
    </xf>
    <xf numFmtId="0" fontId="16" fillId="0" borderId="0" xfId="1" applyFont="1" applyAlignment="1">
      <alignment vertical="center"/>
    </xf>
    <xf numFmtId="0" fontId="17" fillId="0" borderId="0" xfId="1" applyFont="1" applyAlignment="1">
      <alignment vertical="center"/>
    </xf>
    <xf numFmtId="0" fontId="2" fillId="0" borderId="0" xfId="1" applyFont="1" applyBorder="1" applyAlignment="1">
      <alignment vertical="center"/>
    </xf>
    <xf numFmtId="0" fontId="2" fillId="5" borderId="0" xfId="1" applyFont="1" applyFill="1" applyAlignment="1">
      <alignment horizontal="center" vertical="center"/>
    </xf>
    <xf numFmtId="0" fontId="7" fillId="3" borderId="0" xfId="1" applyFont="1" applyFill="1" applyBorder="1" applyAlignment="1">
      <alignment horizontal="center" vertical="center" wrapText="1"/>
    </xf>
    <xf numFmtId="3" fontId="13" fillId="3" borderId="0" xfId="1" applyNumberFormat="1" applyFont="1" applyFill="1" applyBorder="1" applyAlignment="1">
      <alignment horizontal="center" vertical="center" wrapText="1"/>
    </xf>
    <xf numFmtId="3" fontId="7" fillId="3" borderId="0" xfId="1" applyNumberFormat="1" applyFont="1" applyFill="1" applyBorder="1" applyAlignment="1">
      <alignment horizontal="center" vertical="center" wrapText="1"/>
    </xf>
    <xf numFmtId="0" fontId="7" fillId="2" borderId="7" xfId="1" applyFont="1" applyFill="1" applyBorder="1" applyAlignment="1">
      <alignment horizontal="center" vertical="center" wrapText="1"/>
    </xf>
    <xf numFmtId="3" fontId="13" fillId="2" borderId="7" xfId="1" applyNumberFormat="1" applyFont="1" applyFill="1" applyBorder="1" applyAlignment="1">
      <alignment horizontal="center" vertical="center" wrapText="1"/>
    </xf>
    <xf numFmtId="3" fontId="7" fillId="2" borderId="7" xfId="1" applyNumberFormat="1" applyFont="1" applyFill="1" applyBorder="1" applyAlignment="1">
      <alignment horizontal="center" vertical="center" wrapText="1"/>
    </xf>
    <xf numFmtId="0" fontId="14" fillId="0" borderId="0" xfId="1" applyFont="1" applyAlignment="1">
      <alignment horizontal="right" vertical="center" readingOrder="2"/>
    </xf>
    <xf numFmtId="0" fontId="2" fillId="0" borderId="0" xfId="2" applyFont="1" applyAlignment="1">
      <alignment vertical="center"/>
    </xf>
    <xf numFmtId="0" fontId="1" fillId="0" borderId="0" xfId="2" applyAlignment="1">
      <alignment vertical="center"/>
    </xf>
    <xf numFmtId="0" fontId="3" fillId="0" borderId="0" xfId="2" applyFont="1" applyAlignment="1">
      <alignment horizontal="centerContinuous" vertical="center"/>
    </xf>
    <xf numFmtId="0" fontId="4" fillId="0" borderId="0" xfId="2" applyFont="1" applyAlignment="1">
      <alignment vertical="center"/>
    </xf>
    <xf numFmtId="0" fontId="5" fillId="0" borderId="0" xfId="2" applyFont="1" applyAlignment="1">
      <alignment vertical="center"/>
    </xf>
    <xf numFmtId="0" fontId="6" fillId="0" borderId="0" xfId="2" applyFont="1" applyAlignment="1">
      <alignment vertical="center"/>
    </xf>
    <xf numFmtId="0" fontId="2" fillId="0" borderId="0" xfId="2" applyFont="1" applyFill="1" applyAlignment="1">
      <alignment horizontal="center" vertical="center"/>
    </xf>
    <xf numFmtId="0" fontId="12" fillId="0" borderId="0" xfId="2" applyFont="1" applyAlignment="1">
      <alignment vertical="center"/>
    </xf>
    <xf numFmtId="0" fontId="7" fillId="0" borderId="0" xfId="2" applyFont="1" applyAlignment="1">
      <alignment horizontal="right" vertical="center"/>
    </xf>
    <xf numFmtId="0" fontId="8" fillId="0" borderId="0" xfId="2" applyFont="1" applyAlignment="1">
      <alignment horizontal="right" vertical="center"/>
    </xf>
    <xf numFmtId="0" fontId="8" fillId="0" borderId="0" xfId="2" applyFont="1" applyAlignment="1">
      <alignment vertical="center"/>
    </xf>
    <xf numFmtId="0" fontId="2" fillId="0" borderId="0" xfId="2" applyFont="1" applyBorder="1" applyAlignment="1">
      <alignment horizontal="left" vertical="center"/>
    </xf>
    <xf numFmtId="0" fontId="9" fillId="0" borderId="0" xfId="2" applyFont="1" applyAlignment="1">
      <alignment vertical="center"/>
    </xf>
    <xf numFmtId="0" fontId="10" fillId="0" borderId="0" xfId="2" applyFont="1" applyAlignment="1">
      <alignment vertical="center"/>
    </xf>
    <xf numFmtId="0" fontId="8" fillId="2" borderId="9" xfId="2" applyFont="1" applyFill="1" applyBorder="1" applyAlignment="1">
      <alignment horizontal="centerContinuous"/>
    </xf>
    <xf numFmtId="0" fontId="8" fillId="2" borderId="9" xfId="2" applyFont="1" applyFill="1" applyBorder="1" applyAlignment="1">
      <alignment horizontal="center"/>
    </xf>
    <xf numFmtId="0" fontId="8" fillId="2" borderId="10" xfId="2" applyFont="1" applyFill="1" applyBorder="1" applyAlignment="1">
      <alignment horizontal="centerContinuous"/>
    </xf>
    <xf numFmtId="0" fontId="2" fillId="0" borderId="0" xfId="2" applyFont="1" applyFill="1" applyBorder="1" applyAlignment="1">
      <alignment vertical="center"/>
    </xf>
    <xf numFmtId="0" fontId="2" fillId="0" borderId="0" xfId="2" applyFont="1" applyFill="1" applyAlignment="1">
      <alignment vertical="center"/>
    </xf>
    <xf numFmtId="0" fontId="11" fillId="0" borderId="0" xfId="2" applyFont="1" applyFill="1" applyAlignment="1">
      <alignment vertical="center"/>
    </xf>
    <xf numFmtId="0" fontId="8" fillId="2" borderId="5" xfId="2" applyFont="1" applyFill="1" applyBorder="1" applyAlignment="1">
      <alignment horizontal="center" vertical="top"/>
    </xf>
    <xf numFmtId="0" fontId="8" fillId="2" borderId="11" xfId="2" applyFont="1" applyFill="1" applyBorder="1" applyAlignment="1">
      <alignment horizontal="centerContinuous" vertical="top"/>
    </xf>
    <xf numFmtId="0" fontId="8" fillId="2" borderId="11" xfId="2" applyFont="1" applyFill="1" applyBorder="1" applyAlignment="1">
      <alignment horizontal="center" vertical="top"/>
    </xf>
    <xf numFmtId="0" fontId="8" fillId="2" borderId="12" xfId="2" applyFont="1" applyFill="1" applyBorder="1" applyAlignment="1">
      <alignment horizontal="centerContinuous" vertical="top"/>
    </xf>
    <xf numFmtId="0" fontId="12" fillId="0" borderId="0" xfId="2" applyFont="1" applyFill="1" applyAlignment="1">
      <alignment vertical="center"/>
    </xf>
    <xf numFmtId="0" fontId="7" fillId="0" borderId="0" xfId="2" applyFont="1" applyFill="1" applyBorder="1" applyAlignment="1">
      <alignment horizontal="center" vertical="center"/>
    </xf>
    <xf numFmtId="3" fontId="13" fillId="0" borderId="0" xfId="2" applyNumberFormat="1" applyFont="1" applyFill="1" applyBorder="1" applyAlignment="1">
      <alignment horizontal="center" vertical="center"/>
    </xf>
    <xf numFmtId="3" fontId="7" fillId="0" borderId="0" xfId="2" applyNumberFormat="1" applyFont="1" applyFill="1" applyBorder="1" applyAlignment="1">
      <alignment horizontal="center" vertical="center"/>
    </xf>
    <xf numFmtId="0" fontId="2" fillId="3" borderId="0" xfId="2" applyFont="1" applyFill="1" applyAlignment="1">
      <alignment vertical="center"/>
    </xf>
    <xf numFmtId="0" fontId="12" fillId="3" borderId="0" xfId="2" applyFont="1" applyFill="1" applyAlignment="1">
      <alignment vertical="center"/>
    </xf>
    <xf numFmtId="0" fontId="7" fillId="2" borderId="0" xfId="2" applyFont="1" applyFill="1" applyBorder="1" applyAlignment="1">
      <alignment horizontal="center" vertical="center"/>
    </xf>
    <xf numFmtId="3" fontId="13" fillId="2" borderId="0" xfId="2" applyNumberFormat="1" applyFont="1" applyFill="1" applyBorder="1" applyAlignment="1">
      <alignment horizontal="center" vertical="center"/>
    </xf>
    <xf numFmtId="3" fontId="7" fillId="2" borderId="0" xfId="2" applyNumberFormat="1" applyFont="1" applyFill="1" applyBorder="1" applyAlignment="1">
      <alignment horizontal="center" vertical="center"/>
    </xf>
    <xf numFmtId="3" fontId="2" fillId="3" borderId="0" xfId="2" applyNumberFormat="1" applyFont="1" applyFill="1" applyAlignment="1">
      <alignment vertical="center"/>
    </xf>
    <xf numFmtId="0" fontId="7" fillId="0" borderId="7" xfId="2" applyFont="1" applyFill="1" applyBorder="1" applyAlignment="1">
      <alignment horizontal="center" vertical="center"/>
    </xf>
    <xf numFmtId="3" fontId="13" fillId="0" borderId="7" xfId="2" applyNumberFormat="1" applyFont="1" applyFill="1" applyBorder="1" applyAlignment="1">
      <alignment horizontal="center" vertical="center"/>
    </xf>
    <xf numFmtId="3" fontId="7" fillId="0" borderId="7" xfId="2" applyNumberFormat="1" applyFont="1" applyFill="1" applyBorder="1" applyAlignment="1">
      <alignment horizontal="center" vertical="center"/>
    </xf>
    <xf numFmtId="0" fontId="14" fillId="0" borderId="0" xfId="2" applyFont="1" applyAlignment="1">
      <alignment vertical="top" wrapText="1"/>
    </xf>
    <xf numFmtId="0" fontId="16" fillId="0" borderId="0" xfId="2" applyFont="1" applyAlignment="1">
      <alignment vertical="top" wrapText="1"/>
    </xf>
    <xf numFmtId="0" fontId="14" fillId="0" borderId="0" xfId="2" applyFont="1" applyAlignment="1">
      <alignment horizontal="right" vertical="top" indent="1" readingOrder="2"/>
    </xf>
    <xf numFmtId="0" fontId="14" fillId="0" borderId="0" xfId="2" applyFont="1" applyAlignment="1">
      <alignment horizontal="right" vertical="top" wrapText="1" indent="1" readingOrder="2"/>
    </xf>
    <xf numFmtId="0" fontId="14" fillId="0" borderId="0" xfId="2" applyFont="1" applyAlignment="1">
      <alignment horizontal="left" vertical="top" wrapText="1" indent="1" readingOrder="1"/>
    </xf>
    <xf numFmtId="0" fontId="14" fillId="0" borderId="0" xfId="2" applyFont="1" applyAlignment="1">
      <alignment horizontal="left" vertical="top" indent="1" readingOrder="1"/>
    </xf>
    <xf numFmtId="0" fontId="14" fillId="0" borderId="0" xfId="2" applyFont="1" applyAlignment="1">
      <alignment horizontal="right" vertical="center" indent="1"/>
    </xf>
    <xf numFmtId="0" fontId="14" fillId="0" borderId="0" xfId="2" applyFont="1" applyAlignment="1">
      <alignment horizontal="left" vertical="center" indent="1"/>
    </xf>
    <xf numFmtId="0" fontId="19" fillId="0" borderId="0" xfId="2" applyFont="1" applyAlignment="1">
      <alignment horizontal="left" vertical="center" indent="1"/>
    </xf>
    <xf numFmtId="0" fontId="14" fillId="0" borderId="0" xfId="2" applyFont="1" applyAlignment="1">
      <alignment vertical="center"/>
    </xf>
    <xf numFmtId="0" fontId="15" fillId="0" borderId="0" xfId="2" applyFont="1" applyAlignment="1">
      <alignment vertical="center"/>
    </xf>
    <xf numFmtId="0" fontId="16" fillId="0" borderId="0" xfId="2" applyFont="1" applyAlignment="1">
      <alignment vertical="center"/>
    </xf>
    <xf numFmtId="0" fontId="2" fillId="0" borderId="0" xfId="2" applyFont="1" applyAlignment="1">
      <alignment horizontal="center" vertical="center"/>
    </xf>
    <xf numFmtId="0" fontId="8" fillId="6" borderId="9" xfId="2" applyFont="1" applyFill="1" applyBorder="1" applyAlignment="1">
      <alignment horizontal="center"/>
    </xf>
    <xf numFmtId="0" fontId="8" fillId="6" borderId="11" xfId="2" applyFont="1" applyFill="1" applyBorder="1" applyAlignment="1">
      <alignment horizontal="center" vertical="top"/>
    </xf>
    <xf numFmtId="0" fontId="8" fillId="0" borderId="0" xfId="2" applyFont="1" applyAlignment="1">
      <alignment horizontal="right" vertical="center" indent="1"/>
    </xf>
    <xf numFmtId="3" fontId="13" fillId="0" borderId="0" xfId="2" applyNumberFormat="1" applyFont="1" applyAlignment="1">
      <alignment horizontal="center" vertical="center"/>
    </xf>
    <xf numFmtId="4" fontId="13" fillId="0" borderId="0" xfId="2" applyNumberFormat="1" applyFont="1" applyAlignment="1">
      <alignment horizontal="center" vertical="center"/>
    </xf>
    <xf numFmtId="3" fontId="7" fillId="0" borderId="0" xfId="2" applyNumberFormat="1" applyFont="1" applyAlignment="1">
      <alignment horizontal="center" vertical="center"/>
    </xf>
    <xf numFmtId="4" fontId="7" fillId="0" borderId="0" xfId="2" applyNumberFormat="1" applyFont="1" applyAlignment="1">
      <alignment horizontal="center" vertical="center"/>
    </xf>
    <xf numFmtId="0" fontId="8" fillId="0" borderId="0" xfId="2" applyFont="1" applyAlignment="1">
      <alignment horizontal="left" vertical="center" indent="1"/>
    </xf>
    <xf numFmtId="0" fontId="8" fillId="6" borderId="0" xfId="2" applyFont="1" applyFill="1" applyAlignment="1">
      <alignment horizontal="right" vertical="center" indent="1"/>
    </xf>
    <xf numFmtId="3" fontId="13" fillId="6" borderId="0" xfId="2" applyNumberFormat="1" applyFont="1" applyFill="1" applyAlignment="1">
      <alignment horizontal="center" vertical="center"/>
    </xf>
    <xf numFmtId="4" fontId="13" fillId="6" borderId="0" xfId="2" applyNumberFormat="1" applyFont="1" applyFill="1" applyAlignment="1">
      <alignment horizontal="center" vertical="center"/>
    </xf>
    <xf numFmtId="3" fontId="7" fillId="6" borderId="0" xfId="2" applyNumberFormat="1" applyFont="1" applyFill="1" applyAlignment="1">
      <alignment horizontal="center" vertical="center"/>
    </xf>
    <xf numFmtId="4" fontId="7" fillId="6" borderId="0" xfId="2" applyNumberFormat="1" applyFont="1" applyFill="1" applyAlignment="1">
      <alignment horizontal="center" vertical="center"/>
    </xf>
    <xf numFmtId="0" fontId="8" fillId="6" borderId="0" xfId="2" applyFont="1" applyFill="1" applyAlignment="1">
      <alignment horizontal="left" vertical="center" indent="1"/>
    </xf>
    <xf numFmtId="4" fontId="17" fillId="0" borderId="0" xfId="2" applyNumberFormat="1" applyFont="1" applyAlignment="1">
      <alignment horizontal="center" vertical="center"/>
    </xf>
    <xf numFmtId="0" fontId="8" fillId="0" borderId="3" xfId="2" applyFont="1" applyBorder="1" applyAlignment="1">
      <alignment horizontal="right" vertical="center" indent="1"/>
    </xf>
    <xf numFmtId="3" fontId="7" fillId="0" borderId="3" xfId="2" applyNumberFormat="1" applyFont="1" applyBorder="1" applyAlignment="1">
      <alignment horizontal="center" vertical="center"/>
    </xf>
    <xf numFmtId="4" fontId="7" fillId="0" borderId="3" xfId="2" applyNumberFormat="1" applyFont="1" applyBorder="1" applyAlignment="1">
      <alignment horizontal="center" vertical="center"/>
    </xf>
    <xf numFmtId="0" fontId="8" fillId="0" borderId="3" xfId="2" applyFont="1" applyBorder="1" applyAlignment="1">
      <alignment horizontal="left" vertical="center" indent="1"/>
    </xf>
    <xf numFmtId="0" fontId="20" fillId="0" borderId="0" xfId="2" applyFont="1" applyAlignment="1">
      <alignment vertical="center"/>
    </xf>
    <xf numFmtId="0" fontId="8" fillId="0" borderId="0" xfId="2" applyFont="1" applyBorder="1" applyAlignment="1">
      <alignment vertical="center"/>
    </xf>
    <xf numFmtId="3" fontId="8" fillId="0" borderId="0" xfId="2" applyNumberFormat="1" applyFont="1" applyBorder="1" applyAlignment="1">
      <alignment horizontal="right" vertical="center" indent="2"/>
    </xf>
    <xf numFmtId="1" fontId="8" fillId="0" borderId="0" xfId="2" applyNumberFormat="1" applyFont="1" applyBorder="1" applyAlignment="1">
      <alignment horizontal="center" vertical="center"/>
    </xf>
    <xf numFmtId="0" fontId="8" fillId="0" borderId="0" xfId="2" applyFont="1" applyBorder="1" applyAlignment="1">
      <alignment horizontal="center" vertical="center"/>
    </xf>
    <xf numFmtId="0" fontId="14" fillId="0" borderId="0" xfId="2" applyFont="1" applyAlignment="1">
      <alignment horizontal="right" vertical="center"/>
    </xf>
    <xf numFmtId="0" fontId="14" fillId="0" borderId="0" xfId="2" applyFont="1" applyAlignment="1">
      <alignment horizontal="left" vertical="center"/>
    </xf>
    <xf numFmtId="3" fontId="2" fillId="0" borderId="0" xfId="2" applyNumberFormat="1" applyFont="1" applyAlignment="1">
      <alignment vertical="center"/>
    </xf>
    <xf numFmtId="0" fontId="3" fillId="0" borderId="0" xfId="1" applyFont="1" applyAlignment="1">
      <alignment horizontal="centerContinuous" vertical="center"/>
    </xf>
    <xf numFmtId="0" fontId="2" fillId="0" borderId="0" xfId="1" applyFont="1" applyAlignment="1">
      <alignment horizontal="center" vertical="center"/>
    </xf>
    <xf numFmtId="0" fontId="8" fillId="6" borderId="9" xfId="1" applyFont="1" applyFill="1" applyBorder="1" applyAlignment="1">
      <alignment horizontal="center"/>
    </xf>
    <xf numFmtId="0" fontId="8" fillId="6" borderId="11" xfId="1" applyFont="1" applyFill="1" applyBorder="1" applyAlignment="1">
      <alignment horizontal="center" vertical="top"/>
    </xf>
    <xf numFmtId="0" fontId="8" fillId="0" borderId="0" xfId="1" applyFont="1" applyAlignment="1">
      <alignment horizontal="right" vertical="center" indent="1"/>
    </xf>
    <xf numFmtId="3" fontId="13" fillId="0" borderId="0" xfId="1" applyNumberFormat="1" applyFont="1" applyAlignment="1">
      <alignment horizontal="center" vertical="center"/>
    </xf>
    <xf numFmtId="4" fontId="13" fillId="0" borderId="0" xfId="1" applyNumberFormat="1" applyFont="1" applyAlignment="1">
      <alignment horizontal="center" vertical="center"/>
    </xf>
    <xf numFmtId="3" fontId="7" fillId="0" borderId="0" xfId="1" applyNumberFormat="1" applyFont="1" applyAlignment="1">
      <alignment horizontal="center" vertical="center"/>
    </xf>
    <xf numFmtId="4" fontId="7" fillId="0" borderId="0" xfId="1" applyNumberFormat="1" applyFont="1" applyAlignment="1">
      <alignment horizontal="center" vertical="center"/>
    </xf>
    <xf numFmtId="0" fontId="8" fillId="0" borderId="0" xfId="1" applyFont="1" applyAlignment="1">
      <alignment horizontal="left" vertical="center" indent="1"/>
    </xf>
    <xf numFmtId="0" fontId="8" fillId="6" borderId="0" xfId="1" applyFont="1" applyFill="1" applyAlignment="1">
      <alignment horizontal="right" vertical="center" indent="1"/>
    </xf>
    <xf numFmtId="3" fontId="13" fillId="6" borderId="0" xfId="1" applyNumberFormat="1" applyFont="1" applyFill="1" applyAlignment="1">
      <alignment horizontal="center" vertical="center"/>
    </xf>
    <xf numFmtId="4" fontId="13" fillId="6" borderId="0" xfId="1" applyNumberFormat="1" applyFont="1" applyFill="1" applyAlignment="1">
      <alignment horizontal="center" vertical="center"/>
    </xf>
    <xf numFmtId="3" fontId="7" fillId="6" borderId="0" xfId="1" applyNumberFormat="1" applyFont="1" applyFill="1" applyAlignment="1">
      <alignment horizontal="center" vertical="center"/>
    </xf>
    <xf numFmtId="4" fontId="7" fillId="6" borderId="0" xfId="1" applyNumberFormat="1" applyFont="1" applyFill="1" applyAlignment="1">
      <alignment horizontal="center" vertical="center"/>
    </xf>
    <xf numFmtId="0" fontId="8" fillId="6" borderId="0" xfId="1" applyFont="1" applyFill="1" applyAlignment="1">
      <alignment horizontal="left" vertical="center" indent="1"/>
    </xf>
    <xf numFmtId="0" fontId="8" fillId="0" borderId="3" xfId="1" applyFont="1" applyBorder="1" applyAlignment="1">
      <alignment horizontal="right" vertical="center" indent="1"/>
    </xf>
    <xf numFmtId="3" fontId="7" fillId="0" borderId="3" xfId="1" applyNumberFormat="1" applyFont="1" applyBorder="1" applyAlignment="1">
      <alignment horizontal="center" vertical="center"/>
    </xf>
    <xf numFmtId="4" fontId="7" fillId="0" borderId="3" xfId="1" applyNumberFormat="1" applyFont="1" applyBorder="1" applyAlignment="1">
      <alignment horizontal="center" vertical="center"/>
    </xf>
    <xf numFmtId="0" fontId="8" fillId="0" borderId="3" xfId="1" applyFont="1" applyBorder="1" applyAlignment="1">
      <alignment horizontal="left" vertical="center" indent="1"/>
    </xf>
    <xf numFmtId="0" fontId="20" fillId="0" borderId="0" xfId="1" applyFont="1" applyAlignment="1">
      <alignment vertical="center"/>
    </xf>
    <xf numFmtId="3" fontId="8" fillId="0" borderId="0" xfId="1" applyNumberFormat="1" applyFont="1" applyBorder="1" applyAlignment="1">
      <alignment horizontal="right" vertical="center" indent="2"/>
    </xf>
    <xf numFmtId="1" fontId="8" fillId="0" borderId="0" xfId="1" applyNumberFormat="1" applyFont="1" applyBorder="1" applyAlignment="1">
      <alignment horizontal="center" vertical="center"/>
    </xf>
    <xf numFmtId="0" fontId="8" fillId="0" borderId="0" xfId="1" applyFont="1" applyBorder="1" applyAlignment="1">
      <alignment horizontal="center" vertical="center"/>
    </xf>
    <xf numFmtId="0" fontId="14" fillId="0" borderId="0" xfId="1" applyFont="1" applyAlignment="1">
      <alignment horizontal="right" vertical="top" readingOrder="2"/>
    </xf>
    <xf numFmtId="0" fontId="14" fillId="0" borderId="0" xfId="1" applyFont="1" applyAlignment="1">
      <alignment horizontal="right" vertical="top" wrapText="1" readingOrder="2"/>
    </xf>
    <xf numFmtId="0" fontId="14" fillId="0" borderId="0" xfId="1" applyFont="1" applyAlignment="1">
      <alignment vertical="top" wrapText="1"/>
    </xf>
    <xf numFmtId="0" fontId="14" fillId="0" borderId="0" xfId="1" applyFont="1" applyAlignment="1">
      <alignment horizontal="left" vertical="top" wrapText="1" readingOrder="1"/>
    </xf>
    <xf numFmtId="0" fontId="14" fillId="0" borderId="0" xfId="1" applyFont="1" applyAlignment="1">
      <alignment horizontal="left" vertical="top" readingOrder="1"/>
    </xf>
    <xf numFmtId="0" fontId="16" fillId="0" borderId="0" xfId="1" applyFont="1" applyAlignment="1">
      <alignment vertical="top" wrapText="1"/>
    </xf>
    <xf numFmtId="0" fontId="14" fillId="0" borderId="0" xfId="1" applyFont="1" applyAlignment="1">
      <alignment horizontal="left" vertical="center"/>
    </xf>
    <xf numFmtId="3" fontId="14" fillId="0" borderId="0" xfId="1" applyNumberFormat="1" applyFont="1" applyAlignment="1">
      <alignment vertical="center"/>
    </xf>
    <xf numFmtId="3" fontId="2" fillId="0" borderId="0" xfId="1" applyNumberFormat="1" applyFont="1" applyAlignment="1">
      <alignment vertical="center"/>
    </xf>
    <xf numFmtId="0" fontId="4" fillId="0" borderId="0" xfId="1" applyFont="1" applyAlignment="1">
      <alignment horizontal="centerContinuous" vertical="center"/>
    </xf>
    <xf numFmtId="0" fontId="2" fillId="0" borderId="0" xfId="1" applyFont="1" applyFill="1" applyAlignment="1">
      <alignment horizontal="center" vertical="center"/>
    </xf>
    <xf numFmtId="0" fontId="8" fillId="0" borderId="0" xfId="1" applyFont="1" applyBorder="1" applyAlignment="1">
      <alignment horizontal="left" vertical="center" readingOrder="2"/>
    </xf>
    <xf numFmtId="0" fontId="8" fillId="2" borderId="9" xfId="1" applyFont="1" applyFill="1" applyBorder="1" applyAlignment="1">
      <alignment horizontal="center"/>
    </xf>
    <xf numFmtId="0" fontId="8" fillId="2" borderId="10" xfId="1" applyFont="1" applyFill="1" applyBorder="1" applyAlignment="1">
      <alignment horizontal="center"/>
    </xf>
    <xf numFmtId="0" fontId="8" fillId="2" borderId="5" xfId="1" applyFont="1" applyFill="1" applyBorder="1" applyAlignment="1">
      <alignment horizontal="center" vertical="top"/>
    </xf>
    <xf numFmtId="0" fontId="8" fillId="2" borderId="11" xfId="1" applyFont="1" applyFill="1" applyBorder="1" applyAlignment="1">
      <alignment horizontal="center" vertical="top"/>
    </xf>
    <xf numFmtId="0" fontId="8" fillId="2" borderId="12" xfId="1" applyFont="1" applyFill="1" applyBorder="1" applyAlignment="1">
      <alignment horizontal="center" vertical="top"/>
    </xf>
    <xf numFmtId="0" fontId="7" fillId="3" borderId="0" xfId="1" applyFont="1" applyFill="1" applyBorder="1" applyAlignment="1">
      <alignment horizontal="center" vertical="center"/>
    </xf>
    <xf numFmtId="3" fontId="13" fillId="3" borderId="0" xfId="1" applyNumberFormat="1" applyFont="1" applyFill="1" applyBorder="1" applyAlignment="1">
      <alignment horizontal="center" vertical="center"/>
    </xf>
    <xf numFmtId="3" fontId="7" fillId="3" borderId="0" xfId="1" applyNumberFormat="1" applyFont="1" applyFill="1" applyBorder="1" applyAlignment="1">
      <alignment horizontal="center" vertical="center"/>
    </xf>
    <xf numFmtId="0" fontId="7" fillId="3" borderId="7" xfId="1" applyFont="1" applyFill="1" applyBorder="1" applyAlignment="1">
      <alignment horizontal="center" vertical="center"/>
    </xf>
    <xf numFmtId="3" fontId="13" fillId="3" borderId="7" xfId="1" applyNumberFormat="1" applyFont="1" applyFill="1" applyBorder="1" applyAlignment="1">
      <alignment horizontal="center" vertical="center"/>
    </xf>
    <xf numFmtId="3" fontId="7" fillId="3" borderId="7" xfId="1" applyNumberFormat="1" applyFont="1" applyFill="1" applyBorder="1" applyAlignment="1">
      <alignment horizontal="center" vertical="center"/>
    </xf>
    <xf numFmtId="0" fontId="14" fillId="0" borderId="0" xfId="1" applyFont="1" applyBorder="1" applyAlignment="1">
      <alignment vertical="center"/>
    </xf>
    <xf numFmtId="0" fontId="21" fillId="0" borderId="0" xfId="2" applyFont="1" applyAlignment="1">
      <alignment vertical="center"/>
    </xf>
    <xf numFmtId="0" fontId="7" fillId="6" borderId="4" xfId="2" applyFont="1" applyFill="1" applyBorder="1" applyAlignment="1">
      <alignment horizontal="center" vertical="center"/>
    </xf>
    <xf numFmtId="0" fontId="7" fillId="6" borderId="2" xfId="2" applyFont="1" applyFill="1" applyBorder="1" applyAlignment="1">
      <alignment horizontal="center" vertical="center"/>
    </xf>
    <xf numFmtId="0" fontId="7" fillId="0" borderId="3" xfId="2" applyFont="1" applyFill="1" applyBorder="1" applyAlignment="1">
      <alignment horizontal="right" vertical="center" indent="1" readingOrder="2"/>
    </xf>
    <xf numFmtId="3" fontId="13" fillId="0" borderId="3" xfId="2" applyNumberFormat="1" applyFont="1" applyFill="1" applyBorder="1" applyAlignment="1">
      <alignment horizontal="center" vertical="center"/>
    </xf>
    <xf numFmtId="0" fontId="7" fillId="0" borderId="3" xfId="2" applyFont="1" applyFill="1" applyBorder="1" applyAlignment="1">
      <alignment horizontal="left" vertical="center" indent="1" readingOrder="1"/>
    </xf>
    <xf numFmtId="0" fontId="2" fillId="0" borderId="0" xfId="2" applyFont="1" applyAlignment="1">
      <alignment horizontal="right" vertical="center" indent="2" readingOrder="2"/>
    </xf>
    <xf numFmtId="3" fontId="2" fillId="0" borderId="0" xfId="2" applyNumberFormat="1" applyFont="1" applyAlignment="1">
      <alignment horizontal="center" vertical="center"/>
    </xf>
    <xf numFmtId="0" fontId="2" fillId="0" borderId="0" xfId="2" applyFont="1" applyAlignment="1">
      <alignment horizontal="left" vertical="center" indent="2" readingOrder="1"/>
    </xf>
    <xf numFmtId="3" fontId="14" fillId="0" borderId="0" xfId="2" applyNumberFormat="1" applyFont="1" applyAlignment="1">
      <alignment horizontal="center" vertical="center" wrapText="1"/>
    </xf>
    <xf numFmtId="0" fontId="17" fillId="0" borderId="0" xfId="2" applyFont="1" applyAlignment="1">
      <alignment vertical="center"/>
    </xf>
    <xf numFmtId="0" fontId="2" fillId="0" borderId="0" xfId="2" applyFont="1"/>
    <xf numFmtId="0" fontId="14" fillId="0" borderId="0" xfId="2" applyFont="1"/>
    <xf numFmtId="0" fontId="1" fillId="0" borderId="0" xfId="2"/>
    <xf numFmtId="0" fontId="4" fillId="0" borderId="0" xfId="2" applyFont="1"/>
    <xf numFmtId="0" fontId="5" fillId="0" borderId="0" xfId="2" applyFont="1"/>
    <xf numFmtId="0" fontId="6" fillId="0" borderId="0" xfId="2" applyFont="1"/>
    <xf numFmtId="0" fontId="12" fillId="0" borderId="0" xfId="2" applyFont="1"/>
    <xf numFmtId="0" fontId="8" fillId="0" borderId="0" xfId="2" applyFont="1" applyAlignment="1">
      <alignment horizontal="left" vertical="center" readingOrder="2"/>
    </xf>
    <xf numFmtId="0" fontId="22" fillId="6" borderId="2" xfId="2" applyFont="1" applyFill="1" applyBorder="1" applyAlignment="1">
      <alignment horizontal="center" vertical="center"/>
    </xf>
    <xf numFmtId="0" fontId="8" fillId="0" borderId="3" xfId="2" applyFont="1" applyBorder="1" applyAlignment="1">
      <alignment horizontal="right" vertical="center" indent="1" readingOrder="2"/>
    </xf>
    <xf numFmtId="3" fontId="2" fillId="0" borderId="3" xfId="2" applyNumberFormat="1" applyFont="1" applyBorder="1" applyAlignment="1">
      <alignment horizontal="center" vertical="center"/>
    </xf>
    <xf numFmtId="0" fontId="23" fillId="0" borderId="0" xfId="2" applyFont="1" applyAlignment="1">
      <alignment horizontal="left" vertical="center"/>
    </xf>
    <xf numFmtId="0" fontId="14" fillId="0" borderId="0" xfId="2" applyFont="1" applyFill="1" applyAlignment="1">
      <alignment vertical="center"/>
    </xf>
    <xf numFmtId="0" fontId="1" fillId="0" borderId="0" xfId="2" applyFill="1" applyAlignment="1">
      <alignment vertical="center"/>
    </xf>
    <xf numFmtId="0" fontId="7" fillId="3" borderId="0" xfId="3" applyFont="1" applyFill="1" applyAlignment="1">
      <alignment horizontal="right" vertical="center"/>
    </xf>
    <xf numFmtId="0" fontId="2" fillId="3" borderId="0" xfId="3" applyFont="1" applyFill="1" applyAlignment="1">
      <alignment horizontal="center" vertical="center"/>
    </xf>
    <xf numFmtId="0" fontId="2" fillId="3" borderId="0" xfId="3" applyFont="1" applyFill="1" applyAlignment="1">
      <alignment horizontal="center"/>
    </xf>
    <xf numFmtId="0" fontId="2" fillId="3" borderId="0" xfId="3" applyFont="1" applyFill="1" applyAlignment="1">
      <alignment horizontal="left"/>
    </xf>
    <xf numFmtId="0" fontId="24" fillId="7" borderId="4" xfId="3" applyFont="1" applyFill="1" applyBorder="1" applyAlignment="1">
      <alignment horizontal="center" vertical="center" wrapText="1"/>
    </xf>
    <xf numFmtId="0" fontId="24" fillId="7" borderId="2" xfId="3" applyFont="1" applyFill="1" applyBorder="1" applyAlignment="1">
      <alignment horizontal="center" vertical="center" wrapText="1"/>
    </xf>
    <xf numFmtId="0" fontId="25" fillId="4" borderId="0" xfId="3" applyFont="1" applyFill="1" applyBorder="1" applyAlignment="1">
      <alignment horizontal="right" vertical="center" wrapText="1" indent="1"/>
    </xf>
    <xf numFmtId="3" fontId="25" fillId="4" borderId="0" xfId="3" applyNumberFormat="1" applyFont="1" applyFill="1" applyBorder="1" applyAlignment="1">
      <alignment horizontal="center" vertical="center" wrapText="1"/>
    </xf>
    <xf numFmtId="0" fontId="25" fillId="4" borderId="0" xfId="3" applyFont="1" applyFill="1" applyBorder="1" applyAlignment="1">
      <alignment horizontal="left" vertical="center" wrapText="1" indent="1"/>
    </xf>
    <xf numFmtId="0" fontId="25" fillId="7" borderId="0" xfId="3" applyFont="1" applyFill="1" applyBorder="1" applyAlignment="1">
      <alignment horizontal="right" vertical="center" wrapText="1" indent="1"/>
    </xf>
    <xf numFmtId="3" fontId="25" fillId="7" borderId="0" xfId="3" applyNumberFormat="1" applyFont="1" applyFill="1" applyBorder="1" applyAlignment="1">
      <alignment horizontal="center" vertical="center" wrapText="1"/>
    </xf>
    <xf numFmtId="0" fontId="25" fillId="7" borderId="0" xfId="3" applyFont="1" applyFill="1" applyBorder="1" applyAlignment="1">
      <alignment horizontal="left" vertical="center" wrapText="1" indent="1"/>
    </xf>
    <xf numFmtId="0" fontId="24" fillId="4" borderId="3" xfId="3" applyFont="1" applyFill="1" applyBorder="1" applyAlignment="1">
      <alignment horizontal="right" vertical="center" wrapText="1" indent="1"/>
    </xf>
    <xf numFmtId="3" fontId="24" fillId="4" borderId="3" xfId="3" applyNumberFormat="1" applyFont="1" applyFill="1" applyBorder="1" applyAlignment="1">
      <alignment horizontal="center" vertical="center" wrapText="1"/>
    </xf>
    <xf numFmtId="0" fontId="24" fillId="4" borderId="3" xfId="3" applyFont="1" applyFill="1" applyBorder="1" applyAlignment="1">
      <alignment horizontal="left" vertical="center" wrapText="1" indent="1"/>
    </xf>
    <xf numFmtId="0" fontId="26" fillId="4" borderId="0" xfId="3" applyFont="1" applyFill="1" applyBorder="1" applyAlignment="1">
      <alignment horizontal="right" vertical="center" wrapText="1"/>
    </xf>
    <xf numFmtId="3" fontId="26" fillId="4" borderId="0" xfId="3" applyNumberFormat="1" applyFont="1" applyFill="1" applyBorder="1" applyAlignment="1">
      <alignment horizontal="center" vertical="center" wrapText="1"/>
    </xf>
    <xf numFmtId="0" fontId="26" fillId="4" borderId="0" xfId="3" applyFont="1" applyFill="1" applyBorder="1" applyAlignment="1">
      <alignment horizontal="left" vertical="center" wrapText="1"/>
    </xf>
    <xf numFmtId="0" fontId="14" fillId="3" borderId="0" xfId="3" applyFont="1" applyFill="1" applyAlignment="1">
      <alignment horizontal="right" vertical="center"/>
    </xf>
    <xf numFmtId="0" fontId="14" fillId="3" borderId="0" xfId="3" applyFont="1" applyFill="1" applyAlignment="1">
      <alignment vertical="center"/>
    </xf>
    <xf numFmtId="0" fontId="14" fillId="3" borderId="0" xfId="3" applyFont="1" applyFill="1" applyAlignment="1">
      <alignment horizontal="left" vertical="center"/>
    </xf>
    <xf numFmtId="0" fontId="2" fillId="3" borderId="0" xfId="3" applyFont="1" applyFill="1" applyAlignment="1">
      <alignment horizontal="right" vertical="center"/>
    </xf>
    <xf numFmtId="0" fontId="2" fillId="3" borderId="0" xfId="3" applyFont="1" applyFill="1" applyAlignment="1">
      <alignment vertical="center"/>
    </xf>
    <xf numFmtId="0" fontId="2" fillId="3" borderId="0" xfId="3" applyFont="1" applyFill="1" applyAlignment="1">
      <alignment horizontal="left" vertical="center"/>
    </xf>
    <xf numFmtId="0" fontId="3" fillId="0" borderId="0" xfId="3" applyFont="1" applyAlignment="1">
      <alignment horizontal="centerContinuous" vertical="center"/>
    </xf>
    <xf numFmtId="49" fontId="3" fillId="0" borderId="0" xfId="3" applyNumberFormat="1" applyFont="1" applyAlignment="1">
      <alignment vertical="center"/>
    </xf>
    <xf numFmtId="0" fontId="2" fillId="0" borderId="0" xfId="3" applyFont="1" applyAlignment="1">
      <alignment vertical="center"/>
    </xf>
    <xf numFmtId="0" fontId="2" fillId="0" borderId="0" xfId="3" applyFont="1" applyFill="1" applyAlignment="1">
      <alignment horizontal="center" vertical="center"/>
    </xf>
    <xf numFmtId="0" fontId="7" fillId="0" borderId="0" xfId="3" applyFont="1" applyAlignment="1">
      <alignment horizontal="right" vertical="center"/>
    </xf>
    <xf numFmtId="0" fontId="7" fillId="0" borderId="0" xfId="3" applyFont="1" applyAlignment="1">
      <alignment vertical="center"/>
    </xf>
    <xf numFmtId="0" fontId="13" fillId="0" borderId="0" xfId="3" applyFont="1" applyAlignment="1">
      <alignment horizontal="center" vertical="center"/>
    </xf>
    <xf numFmtId="0" fontId="7" fillId="0" borderId="0" xfId="3" applyFont="1" applyAlignment="1">
      <alignment horizontal="right" vertical="center" indent="1"/>
    </xf>
    <xf numFmtId="3" fontId="13" fillId="0" borderId="0" xfId="3" applyNumberFormat="1" applyFont="1" applyAlignment="1">
      <alignment horizontal="center" vertical="center"/>
    </xf>
    <xf numFmtId="0" fontId="7" fillId="0" borderId="0" xfId="3" applyFont="1" applyAlignment="1">
      <alignment horizontal="left" vertical="center" indent="1"/>
    </xf>
    <xf numFmtId="0" fontId="7" fillId="6" borderId="0" xfId="3" applyFont="1" applyFill="1" applyAlignment="1">
      <alignment horizontal="right" vertical="center" indent="1"/>
    </xf>
    <xf numFmtId="3" fontId="13" fillId="6" borderId="0" xfId="3" applyNumberFormat="1" applyFont="1" applyFill="1" applyAlignment="1">
      <alignment horizontal="center" vertical="center"/>
    </xf>
    <xf numFmtId="0" fontId="7" fillId="6" borderId="0" xfId="3" applyFont="1" applyFill="1" applyAlignment="1">
      <alignment horizontal="left" vertical="center" indent="1"/>
    </xf>
    <xf numFmtId="0" fontId="7" fillId="0" borderId="3" xfId="3" applyFont="1" applyBorder="1" applyAlignment="1">
      <alignment horizontal="right" vertical="center" indent="1"/>
    </xf>
    <xf numFmtId="3" fontId="7" fillId="0" borderId="3" xfId="3" applyNumberFormat="1" applyFont="1" applyBorder="1" applyAlignment="1">
      <alignment horizontal="center" vertical="center"/>
    </xf>
    <xf numFmtId="0" fontId="7" fillId="0" borderId="3" xfId="3" applyFont="1" applyBorder="1" applyAlignment="1">
      <alignment horizontal="left" vertical="center" indent="1"/>
    </xf>
    <xf numFmtId="0" fontId="8" fillId="0" borderId="0" xfId="3" applyFont="1" applyBorder="1" applyAlignment="1">
      <alignment vertical="center"/>
    </xf>
    <xf numFmtId="3" fontId="8" fillId="0" borderId="0" xfId="3" applyNumberFormat="1" applyFont="1" applyBorder="1" applyAlignment="1">
      <alignment horizontal="right" vertical="center" indent="2"/>
    </xf>
    <xf numFmtId="0" fontId="14" fillId="0" borderId="0" xfId="3" applyFont="1" applyAlignment="1">
      <alignment horizontal="right" vertical="top" readingOrder="2"/>
    </xf>
    <xf numFmtId="0" fontId="14" fillId="0" borderId="0" xfId="3" applyFont="1" applyAlignment="1">
      <alignment vertical="top" wrapText="1" readingOrder="2"/>
    </xf>
    <xf numFmtId="0" fontId="14" fillId="0" borderId="0" xfId="3" applyFont="1" applyAlignment="1">
      <alignment horizontal="left" vertical="top" readingOrder="1"/>
    </xf>
    <xf numFmtId="0" fontId="14" fillId="0" borderId="0" xfId="3" applyFont="1" applyAlignment="1">
      <alignment horizontal="right" vertical="top" wrapText="1" readingOrder="2"/>
    </xf>
    <xf numFmtId="0" fontId="14" fillId="0" borderId="0" xfId="3" applyFont="1" applyAlignment="1">
      <alignment horizontal="left" vertical="top" wrapText="1" readingOrder="1"/>
    </xf>
    <xf numFmtId="0" fontId="14" fillId="0" borderId="0" xfId="3" applyFont="1" applyAlignment="1">
      <alignment horizontal="right" vertical="center"/>
    </xf>
    <xf numFmtId="0" fontId="14" fillId="0" borderId="0" xfId="3" applyFont="1" applyAlignment="1">
      <alignment vertical="center"/>
    </xf>
    <xf numFmtId="0" fontId="14" fillId="0" borderId="0" xfId="3" applyFont="1" applyAlignment="1">
      <alignment horizontal="left" vertical="center"/>
    </xf>
    <xf numFmtId="0" fontId="7" fillId="3" borderId="0" xfId="2" applyFont="1" applyFill="1" applyAlignment="1">
      <alignment horizontal="right" vertical="center"/>
    </xf>
    <xf numFmtId="0" fontId="2" fillId="3" borderId="0" xfId="2" applyFont="1" applyFill="1" applyAlignment="1">
      <alignment horizontal="center" vertical="center"/>
    </xf>
    <xf numFmtId="0" fontId="2" fillId="3" borderId="0" xfId="2" applyFont="1" applyFill="1" applyAlignment="1">
      <alignment horizontal="center"/>
    </xf>
    <xf numFmtId="0" fontId="9" fillId="3" borderId="0" xfId="2" applyFont="1" applyFill="1" applyAlignment="1">
      <alignment vertical="center"/>
    </xf>
    <xf numFmtId="0" fontId="27" fillId="7" borderId="6" xfId="2" applyFont="1" applyFill="1" applyBorder="1" applyAlignment="1">
      <alignment horizontal="center" vertical="center" wrapText="1"/>
    </xf>
    <xf numFmtId="0" fontId="28" fillId="4" borderId="0" xfId="2" applyFont="1" applyFill="1" applyBorder="1" applyAlignment="1">
      <alignment horizontal="center" vertical="center" wrapText="1"/>
    </xf>
    <xf numFmtId="3" fontId="28" fillId="4" borderId="0" xfId="2" applyNumberFormat="1" applyFont="1" applyFill="1" applyBorder="1" applyAlignment="1">
      <alignment horizontal="center" vertical="center" wrapText="1"/>
    </xf>
    <xf numFmtId="0" fontId="28" fillId="7" borderId="0" xfId="2" applyFont="1" applyFill="1" applyBorder="1" applyAlignment="1">
      <alignment horizontal="center" vertical="center" wrapText="1"/>
    </xf>
    <xf numFmtId="3" fontId="28" fillId="7" borderId="0" xfId="2" applyNumberFormat="1" applyFont="1" applyFill="1" applyBorder="1" applyAlignment="1">
      <alignment horizontal="center" vertical="center" wrapText="1"/>
    </xf>
    <xf numFmtId="3" fontId="28" fillId="7" borderId="0" xfId="2" applyNumberFormat="1" applyFont="1" applyFill="1" applyBorder="1" applyAlignment="1">
      <alignment horizontal="center" vertical="center" wrapText="1" readingOrder="1"/>
    </xf>
    <xf numFmtId="0" fontId="26" fillId="4" borderId="3" xfId="2" applyFont="1" applyFill="1" applyBorder="1" applyAlignment="1">
      <alignment horizontal="center" vertical="center" wrapText="1"/>
    </xf>
    <xf numFmtId="3" fontId="26" fillId="4" borderId="3" xfId="2" applyNumberFormat="1" applyFont="1" applyFill="1" applyBorder="1" applyAlignment="1">
      <alignment horizontal="center" vertical="center" wrapText="1"/>
    </xf>
    <xf numFmtId="3" fontId="2" fillId="0" borderId="0" xfId="2" applyNumberFormat="1" applyFont="1" applyFill="1" applyAlignment="1">
      <alignment vertical="center"/>
    </xf>
    <xf numFmtId="0" fontId="26" fillId="4" borderId="0" xfId="2" applyFont="1" applyFill="1" applyBorder="1" applyAlignment="1">
      <alignment horizontal="center" vertical="center" wrapText="1"/>
    </xf>
    <xf numFmtId="3" fontId="26" fillId="4" borderId="0" xfId="2" applyNumberFormat="1" applyFont="1" applyFill="1" applyBorder="1" applyAlignment="1">
      <alignment horizontal="center" vertical="center" wrapText="1"/>
    </xf>
    <xf numFmtId="3" fontId="27" fillId="4" borderId="0" xfId="2" applyNumberFormat="1" applyFont="1" applyFill="1" applyBorder="1" applyAlignment="1">
      <alignment horizontal="center" vertical="center" wrapText="1"/>
    </xf>
    <xf numFmtId="0" fontId="14" fillId="3" borderId="0" xfId="2" applyFont="1" applyFill="1" applyAlignment="1">
      <alignment vertical="center"/>
    </xf>
    <xf numFmtId="0" fontId="14" fillId="3" borderId="0" xfId="2" applyFont="1" applyFill="1" applyAlignment="1">
      <alignment horizontal="left" vertical="center"/>
    </xf>
    <xf numFmtId="0" fontId="29" fillId="0" borderId="0" xfId="2" applyFont="1" applyFill="1" applyAlignment="1">
      <alignment vertical="center"/>
    </xf>
    <xf numFmtId="0" fontId="17" fillId="0" borderId="0" xfId="4" applyFont="1"/>
    <xf numFmtId="0" fontId="30" fillId="0" borderId="0" xfId="4"/>
    <xf numFmtId="0" fontId="32" fillId="0" borderId="0" xfId="4" applyFont="1" applyBorder="1" applyAlignment="1">
      <alignment horizontal="center" vertical="center" wrapText="1"/>
    </xf>
    <xf numFmtId="0" fontId="32" fillId="0" borderId="0" xfId="4" applyFont="1" applyBorder="1" applyAlignment="1">
      <alignment horizontal="center" vertical="center" wrapText="1" readingOrder="1"/>
    </xf>
    <xf numFmtId="0" fontId="7" fillId="0" borderId="0" xfId="4" applyFont="1" applyAlignment="1">
      <alignment horizontal="right" vertical="center" readingOrder="2"/>
    </xf>
    <xf numFmtId="0" fontId="33" fillId="0" borderId="0" xfId="4" applyFont="1" applyFill="1" applyBorder="1" applyAlignment="1">
      <alignment vertical="top"/>
    </xf>
    <xf numFmtId="0" fontId="13" fillId="0" borderId="0" xfId="4" applyFont="1"/>
    <xf numFmtId="0" fontId="7" fillId="6" borderId="4" xfId="4" applyFont="1" applyFill="1" applyBorder="1" applyAlignment="1">
      <alignment horizontal="center" vertical="center" wrapText="1" readingOrder="1"/>
    </xf>
    <xf numFmtId="0" fontId="7" fillId="6" borderId="6" xfId="4" applyFont="1" applyFill="1" applyBorder="1" applyAlignment="1">
      <alignment horizontal="center" vertical="center" wrapText="1"/>
    </xf>
    <xf numFmtId="0" fontId="7" fillId="6" borderId="2" xfId="4" applyFont="1" applyFill="1" applyBorder="1" applyAlignment="1">
      <alignment horizontal="center" vertical="center" wrapText="1" readingOrder="2"/>
    </xf>
    <xf numFmtId="0" fontId="7" fillId="0" borderId="0" xfId="4" applyFont="1" applyFill="1" applyBorder="1" applyAlignment="1">
      <alignment vertical="center" wrapText="1"/>
    </xf>
    <xf numFmtId="0" fontId="7" fillId="8" borderId="13" xfId="4" applyFont="1" applyFill="1" applyBorder="1" applyAlignment="1">
      <alignment horizontal="right" vertical="center" wrapText="1" indent="1" readingOrder="2"/>
    </xf>
    <xf numFmtId="3" fontId="13" fillId="8" borderId="13" xfId="4" applyNumberFormat="1" applyFont="1" applyFill="1" applyBorder="1" applyAlignment="1">
      <alignment horizontal="center" vertical="center" wrapText="1"/>
    </xf>
    <xf numFmtId="0" fontId="7" fillId="8" borderId="13" xfId="4" applyFont="1" applyFill="1" applyBorder="1" applyAlignment="1">
      <alignment horizontal="left" vertical="center" wrapText="1" indent="1" readingOrder="1"/>
    </xf>
    <xf numFmtId="3" fontId="7" fillId="3" borderId="0" xfId="4" applyNumberFormat="1" applyFont="1" applyFill="1" applyBorder="1" applyAlignment="1">
      <alignment horizontal="center" vertical="center" wrapText="1"/>
    </xf>
    <xf numFmtId="0" fontId="17" fillId="3" borderId="0" xfId="4" applyFont="1" applyFill="1"/>
    <xf numFmtId="0" fontId="30" fillId="5" borderId="0" xfId="4" applyFill="1"/>
    <xf numFmtId="0" fontId="7" fillId="6" borderId="0" xfId="4" applyFont="1" applyFill="1" applyBorder="1" applyAlignment="1">
      <alignment horizontal="right" vertical="center" wrapText="1" indent="1" readingOrder="2"/>
    </xf>
    <xf numFmtId="3" fontId="13" fillId="6" borderId="0" xfId="4" applyNumberFormat="1" applyFont="1" applyFill="1" applyBorder="1" applyAlignment="1">
      <alignment horizontal="center" vertical="center" wrapText="1"/>
    </xf>
    <xf numFmtId="0" fontId="7" fillId="6" borderId="0" xfId="4" applyFont="1" applyFill="1" applyBorder="1" applyAlignment="1">
      <alignment horizontal="left" vertical="center" wrapText="1" indent="1" readingOrder="1"/>
    </xf>
    <xf numFmtId="3" fontId="7" fillId="0" borderId="0" xfId="4" applyNumberFormat="1" applyFont="1" applyFill="1" applyBorder="1" applyAlignment="1">
      <alignment horizontal="center" vertical="center" wrapText="1"/>
    </xf>
    <xf numFmtId="0" fontId="7" fillId="0" borderId="3" xfId="4" applyFont="1" applyFill="1" applyBorder="1" applyAlignment="1">
      <alignment horizontal="right" vertical="center" wrapText="1" indent="1" readingOrder="2"/>
    </xf>
    <xf numFmtId="3" fontId="7" fillId="0" borderId="3" xfId="4" applyNumberFormat="1" applyFont="1" applyFill="1" applyBorder="1" applyAlignment="1">
      <alignment horizontal="center" vertical="center" wrapText="1"/>
    </xf>
    <xf numFmtId="0" fontId="7" fillId="0" borderId="3" xfId="4" applyFont="1" applyFill="1" applyBorder="1" applyAlignment="1">
      <alignment horizontal="left" vertical="center" wrapText="1" indent="1" readingOrder="1"/>
    </xf>
    <xf numFmtId="0" fontId="17" fillId="0" borderId="0" xfId="4" applyFont="1" applyFill="1"/>
    <xf numFmtId="0" fontId="30" fillId="0" borderId="0" xfId="4" applyFill="1"/>
    <xf numFmtId="0" fontId="7" fillId="0" borderId="0" xfId="4" applyFont="1" applyFill="1" applyBorder="1" applyAlignment="1">
      <alignment horizontal="right" vertical="center" wrapText="1" readingOrder="2"/>
    </xf>
    <xf numFmtId="0" fontId="7" fillId="0" borderId="0" xfId="4" applyFont="1" applyFill="1" applyBorder="1" applyAlignment="1">
      <alignment horizontal="left" vertical="center" wrapText="1" readingOrder="1"/>
    </xf>
    <xf numFmtId="0" fontId="19" fillId="0" borderId="0" xfId="4" applyFont="1" applyAlignment="1">
      <alignment horizontal="right" vertical="center" readingOrder="2"/>
    </xf>
    <xf numFmtId="0" fontId="19" fillId="0" borderId="0" xfId="4" applyFont="1"/>
    <xf numFmtId="0" fontId="19" fillId="0" borderId="0" xfId="4" applyFont="1" applyAlignment="1">
      <alignment horizontal="left" indent="1"/>
    </xf>
    <xf numFmtId="0" fontId="19" fillId="0" borderId="0" xfId="4" applyFont="1" applyAlignment="1">
      <alignment horizontal="left"/>
    </xf>
    <xf numFmtId="0" fontId="34" fillId="0" borderId="0" xfId="4" applyFont="1"/>
    <xf numFmtId="0" fontId="14" fillId="0" borderId="0" xfId="2" applyFont="1" applyFill="1" applyAlignment="1">
      <alignment horizontal="right" vertical="center"/>
    </xf>
    <xf numFmtId="0" fontId="16" fillId="0" borderId="0" xfId="2" applyFont="1" applyFill="1" applyAlignment="1">
      <alignment vertical="center"/>
    </xf>
    <xf numFmtId="0" fontId="14" fillId="0" borderId="0" xfId="2" applyFont="1" applyFill="1" applyAlignment="1">
      <alignment horizontal="left" vertical="center"/>
    </xf>
    <xf numFmtId="0" fontId="36" fillId="0" borderId="0" xfId="5" applyFont="1" applyAlignment="1">
      <alignment vertical="center"/>
    </xf>
    <xf numFmtId="0" fontId="13" fillId="6" borderId="0" xfId="4" applyFont="1" applyFill="1" applyBorder="1" applyAlignment="1">
      <alignment horizontal="right" vertical="center" wrapText="1" indent="1" readingOrder="2"/>
    </xf>
    <xf numFmtId="3" fontId="13" fillId="6" borderId="0" xfId="4" applyNumberFormat="1" applyFont="1" applyFill="1" applyBorder="1" applyAlignment="1">
      <alignment horizontal="right" vertical="center" wrapText="1" indent="6"/>
    </xf>
    <xf numFmtId="0" fontId="13" fillId="6" borderId="0" xfId="4" applyFont="1" applyFill="1" applyBorder="1" applyAlignment="1">
      <alignment horizontal="left" vertical="center" wrapText="1" indent="1" readingOrder="1"/>
    </xf>
    <xf numFmtId="0" fontId="13" fillId="0" borderId="0" xfId="4" applyFont="1" applyFill="1" applyBorder="1" applyAlignment="1">
      <alignment horizontal="right" vertical="center" wrapText="1" indent="1" readingOrder="2"/>
    </xf>
    <xf numFmtId="3" fontId="13" fillId="0" borderId="0" xfId="4" applyNumberFormat="1" applyFont="1" applyFill="1" applyBorder="1" applyAlignment="1">
      <alignment horizontal="right" vertical="center" wrapText="1" indent="6"/>
    </xf>
    <xf numFmtId="0" fontId="13" fillId="0" borderId="0" xfId="4" applyFont="1" applyFill="1" applyBorder="1" applyAlignment="1">
      <alignment horizontal="left" vertical="center" wrapText="1" indent="1" readingOrder="1"/>
    </xf>
    <xf numFmtId="0" fontId="13" fillId="0" borderId="7" xfId="4" applyFont="1" applyFill="1" applyBorder="1" applyAlignment="1">
      <alignment horizontal="right" vertical="center" wrapText="1" indent="1" readingOrder="2"/>
    </xf>
    <xf numFmtId="3" fontId="13" fillId="0" borderId="7" xfId="4" applyNumberFormat="1" applyFont="1" applyFill="1" applyBorder="1" applyAlignment="1">
      <alignment horizontal="right" vertical="center" wrapText="1" indent="6"/>
    </xf>
    <xf numFmtId="0" fontId="13" fillId="0" borderId="7" xfId="4" applyFont="1" applyFill="1" applyBorder="1" applyAlignment="1">
      <alignment horizontal="left" vertical="center" wrapText="1" indent="1" readingOrder="1"/>
    </xf>
    <xf numFmtId="3" fontId="13" fillId="0" borderId="0" xfId="4" applyNumberFormat="1" applyFont="1" applyFill="1" applyBorder="1" applyAlignment="1">
      <alignment horizontal="right" vertical="center" wrapText="1" indent="7"/>
    </xf>
    <xf numFmtId="0" fontId="13" fillId="0" borderId="0" xfId="4" applyFont="1" applyFill="1" applyBorder="1" applyAlignment="1">
      <alignment horizontal="right" vertical="center" indent="1" readingOrder="2"/>
    </xf>
    <xf numFmtId="0" fontId="30" fillId="3" borderId="0" xfId="4" applyFill="1"/>
    <xf numFmtId="0" fontId="7" fillId="6" borderId="3" xfId="4" applyFont="1" applyFill="1" applyBorder="1" applyAlignment="1">
      <alignment horizontal="right" vertical="center" wrapText="1" indent="1" readingOrder="2"/>
    </xf>
    <xf numFmtId="3" fontId="7" fillId="6" borderId="3" xfId="4" applyNumberFormat="1" applyFont="1" applyFill="1" applyBorder="1" applyAlignment="1">
      <alignment horizontal="center" vertical="center" wrapText="1"/>
    </xf>
    <xf numFmtId="0" fontId="7" fillId="6" borderId="3" xfId="4" applyFont="1" applyFill="1" applyBorder="1" applyAlignment="1">
      <alignment horizontal="left" vertical="center" wrapText="1" indent="1" readingOrder="1"/>
    </xf>
    <xf numFmtId="0" fontId="36" fillId="3" borderId="0" xfId="4" applyFont="1" applyFill="1"/>
    <xf numFmtId="0" fontId="37" fillId="3" borderId="0" xfId="4" applyFont="1" applyFill="1"/>
    <xf numFmtId="0" fontId="14" fillId="9" borderId="0" xfId="4" applyFont="1" applyFill="1" applyBorder="1" applyAlignment="1">
      <alignment horizontal="right" vertical="center" wrapText="1" indent="1" readingOrder="2"/>
    </xf>
    <xf numFmtId="3" fontId="21" fillId="9" borderId="0" xfId="4" applyNumberFormat="1" applyFont="1" applyFill="1" applyBorder="1" applyAlignment="1">
      <alignment horizontal="left" vertical="center" wrapText="1" indent="5"/>
    </xf>
    <xf numFmtId="164" fontId="19" fillId="0" borderId="13" xfId="5" applyNumberFormat="1" applyFont="1" applyBorder="1" applyAlignment="1">
      <alignment vertical="center" wrapText="1" readingOrder="1"/>
    </xf>
    <xf numFmtId="164" fontId="19" fillId="0" borderId="13" xfId="5" applyNumberFormat="1" applyFont="1" applyBorder="1" applyAlignment="1">
      <alignment horizontal="left" vertical="center" wrapText="1" readingOrder="1"/>
    </xf>
    <xf numFmtId="164" fontId="19" fillId="0" borderId="0" xfId="5" applyNumberFormat="1" applyFont="1" applyBorder="1" applyAlignment="1">
      <alignment vertical="center" wrapText="1" readingOrder="1"/>
    </xf>
    <xf numFmtId="164" fontId="19" fillId="0" borderId="0" xfId="5" applyNumberFormat="1" applyFont="1" applyBorder="1" applyAlignment="1">
      <alignment horizontal="left" vertical="center" wrapText="1" readingOrder="1"/>
    </xf>
    <xf numFmtId="164" fontId="19" fillId="0" borderId="0" xfId="5" applyNumberFormat="1" applyFont="1" applyAlignment="1">
      <alignment horizontal="right" vertical="center" wrapText="1" indent="1" readingOrder="2"/>
    </xf>
    <xf numFmtId="0" fontId="38" fillId="0" borderId="0" xfId="5" applyFont="1" applyAlignment="1">
      <alignment horizontal="center" vertical="center" wrapText="1"/>
    </xf>
    <xf numFmtId="0" fontId="39" fillId="0" borderId="0" xfId="5" applyFont="1" applyAlignment="1">
      <alignment horizontal="left" vertical="center" wrapText="1" indent="1"/>
    </xf>
    <xf numFmtId="164" fontId="40" fillId="0" borderId="0" xfId="5" applyNumberFormat="1" applyFont="1" applyAlignment="1">
      <alignment horizontal="left" vertical="center" wrapText="1" indent="1" readingOrder="1"/>
    </xf>
    <xf numFmtId="0" fontId="41" fillId="0" borderId="0" xfId="5" applyFont="1" applyAlignment="1">
      <alignment horizontal="center" vertical="center" wrapText="1"/>
    </xf>
    <xf numFmtId="0" fontId="42" fillId="0" borderId="0" xfId="4" applyFont="1"/>
    <xf numFmtId="0" fontId="32" fillId="0" borderId="0" xfId="4" applyFont="1" applyBorder="1" applyAlignment="1">
      <alignment vertical="center" wrapText="1"/>
    </xf>
    <xf numFmtId="0" fontId="7" fillId="0" borderId="0" xfId="4" applyFont="1" applyAlignment="1">
      <alignment readingOrder="2"/>
    </xf>
    <xf numFmtId="0" fontId="8" fillId="6" borderId="4" xfId="4" applyFont="1" applyFill="1" applyBorder="1" applyAlignment="1">
      <alignment horizontal="center" vertical="center" wrapText="1" readingOrder="1"/>
    </xf>
    <xf numFmtId="0" fontId="8" fillId="6" borderId="2" xfId="4" applyFont="1" applyFill="1" applyBorder="1" applyAlignment="1">
      <alignment horizontal="right" vertical="center" wrapText="1" indent="8"/>
    </xf>
    <xf numFmtId="0" fontId="8" fillId="6" borderId="6" xfId="4" quotePrefix="1" applyFont="1" applyFill="1" applyBorder="1" applyAlignment="1">
      <alignment horizontal="center" vertical="center" wrapText="1"/>
    </xf>
    <xf numFmtId="0" fontId="8" fillId="6" borderId="2" xfId="4" applyFont="1" applyFill="1" applyBorder="1" applyAlignment="1">
      <alignment horizontal="center" vertical="center" wrapText="1" readingOrder="2"/>
    </xf>
    <xf numFmtId="0" fontId="2" fillId="0" borderId="13" xfId="4" applyFont="1" applyFill="1" applyBorder="1" applyAlignment="1">
      <alignment horizontal="right" vertical="center" wrapText="1" indent="1" readingOrder="2"/>
    </xf>
    <xf numFmtId="3" fontId="2" fillId="0" borderId="13" xfId="4" applyNumberFormat="1" applyFont="1" applyFill="1" applyBorder="1" applyAlignment="1">
      <alignment horizontal="left" vertical="center" wrapText="1" indent="4" readingOrder="2"/>
    </xf>
    <xf numFmtId="0" fontId="2" fillId="0" borderId="13" xfId="4" applyFont="1" applyFill="1" applyBorder="1" applyAlignment="1">
      <alignment horizontal="left" vertical="center" wrapText="1" indent="1" readingOrder="1"/>
    </xf>
    <xf numFmtId="0" fontId="42" fillId="0" borderId="0" xfId="4" applyFont="1" applyFill="1"/>
    <xf numFmtId="0" fontId="2" fillId="6" borderId="0" xfId="4" applyFont="1" applyFill="1" applyBorder="1" applyAlignment="1">
      <alignment horizontal="right" vertical="center" wrapText="1" indent="1" readingOrder="2"/>
    </xf>
    <xf numFmtId="3" fontId="2" fillId="6" borderId="0" xfId="4" applyNumberFormat="1" applyFont="1" applyFill="1" applyBorder="1" applyAlignment="1">
      <alignment horizontal="left" vertical="center" wrapText="1" indent="4" readingOrder="2"/>
    </xf>
    <xf numFmtId="0" fontId="2" fillId="6" borderId="0" xfId="4" applyFont="1" applyFill="1" applyBorder="1" applyAlignment="1">
      <alignment horizontal="left" vertical="center" wrapText="1" indent="1" readingOrder="1"/>
    </xf>
    <xf numFmtId="0" fontId="2" fillId="0" borderId="0" xfId="4" applyFont="1" applyFill="1" applyBorder="1" applyAlignment="1">
      <alignment horizontal="right" vertical="center" wrapText="1" indent="1" readingOrder="2"/>
    </xf>
    <xf numFmtId="3" fontId="2" fillId="0" borderId="0" xfId="4" applyNumberFormat="1" applyFont="1" applyFill="1" applyBorder="1" applyAlignment="1">
      <alignment horizontal="left" vertical="center" wrapText="1" indent="4" readingOrder="2"/>
    </xf>
    <xf numFmtId="0" fontId="2" fillId="0" borderId="0" xfId="4" applyFont="1" applyFill="1" applyBorder="1" applyAlignment="1">
      <alignment horizontal="left" vertical="center" wrapText="1" indent="1" readingOrder="1"/>
    </xf>
    <xf numFmtId="0" fontId="8" fillId="0" borderId="3" xfId="4" applyFont="1" applyFill="1" applyBorder="1" applyAlignment="1">
      <alignment horizontal="right" vertical="center" wrapText="1" indent="1" readingOrder="2"/>
    </xf>
    <xf numFmtId="3" fontId="8" fillId="0" borderId="3" xfId="4" applyNumberFormat="1" applyFont="1" applyFill="1" applyBorder="1" applyAlignment="1">
      <alignment horizontal="left" vertical="center" wrapText="1" indent="4" readingOrder="2"/>
    </xf>
    <xf numFmtId="0" fontId="8" fillId="0" borderId="3" xfId="4" applyFont="1" applyFill="1" applyBorder="1" applyAlignment="1">
      <alignment horizontal="left" vertical="center" wrapText="1" indent="1" readingOrder="1"/>
    </xf>
    <xf numFmtId="0" fontId="17" fillId="0" borderId="0" xfId="4" applyFont="1" applyFill="1" applyBorder="1" applyAlignment="1">
      <alignment horizontal="left" vertical="center" wrapText="1" readingOrder="1"/>
    </xf>
    <xf numFmtId="3" fontId="17" fillId="0" borderId="0" xfId="4" applyNumberFormat="1" applyFont="1" applyFill="1" applyBorder="1" applyAlignment="1">
      <alignment horizontal="center" vertical="center" wrapText="1"/>
    </xf>
    <xf numFmtId="3" fontId="36" fillId="0" borderId="0" xfId="4" applyNumberFormat="1" applyFont="1" applyFill="1" applyBorder="1" applyAlignment="1">
      <alignment horizontal="center" vertical="center" wrapText="1"/>
    </xf>
    <xf numFmtId="0" fontId="14" fillId="9" borderId="0" xfId="4" applyFont="1" applyFill="1" applyBorder="1" applyAlignment="1">
      <alignment horizontal="right" vertical="center" wrapText="1" readingOrder="2"/>
    </xf>
    <xf numFmtId="3" fontId="14" fillId="9" borderId="0" xfId="4" applyNumberFormat="1" applyFont="1" applyFill="1" applyBorder="1" applyAlignment="1">
      <alignment horizontal="right" vertical="center" wrapText="1" readingOrder="2"/>
    </xf>
    <xf numFmtId="164" fontId="19" fillId="0" borderId="0" xfId="5" applyNumberFormat="1" applyFont="1" applyAlignment="1">
      <alignment horizontal="left" vertical="center" wrapText="1" readingOrder="1"/>
    </xf>
    <xf numFmtId="3" fontId="21" fillId="3" borderId="0" xfId="4" applyNumberFormat="1" applyFont="1" applyFill="1" applyBorder="1" applyAlignment="1">
      <alignment horizontal="center" vertical="center" wrapText="1"/>
    </xf>
    <xf numFmtId="0" fontId="19" fillId="3" borderId="0" xfId="4" applyFont="1" applyFill="1"/>
    <xf numFmtId="0" fontId="43" fillId="3" borderId="0" xfId="4" applyFont="1" applyFill="1"/>
    <xf numFmtId="0" fontId="34" fillId="3" borderId="0" xfId="4" applyFont="1" applyFill="1"/>
    <xf numFmtId="0" fontId="14" fillId="0" borderId="0" xfId="1" applyFont="1" applyFill="1" applyAlignment="1">
      <alignment horizontal="right" vertical="center"/>
    </xf>
    <xf numFmtId="0" fontId="14" fillId="0" borderId="0" xfId="1" applyFont="1" applyFill="1" applyAlignment="1">
      <alignment vertical="center"/>
    </xf>
    <xf numFmtId="0" fontId="44" fillId="0" borderId="0" xfId="1" applyFont="1" applyFill="1" applyAlignment="1">
      <alignment vertical="center"/>
    </xf>
    <xf numFmtId="0" fontId="16" fillId="0" borderId="0" xfId="1" applyFont="1" applyFill="1" applyAlignment="1">
      <alignment vertical="center"/>
    </xf>
    <xf numFmtId="0" fontId="17" fillId="0" borderId="0" xfId="4" applyFont="1" applyAlignment="1">
      <alignment horizontal="center"/>
    </xf>
    <xf numFmtId="0" fontId="7" fillId="0" borderId="0" xfId="4" applyFont="1" applyAlignment="1">
      <alignment horizontal="center" readingOrder="2"/>
    </xf>
    <xf numFmtId="0" fontId="7" fillId="6" borderId="3" xfId="4" applyFont="1" applyFill="1" applyBorder="1" applyAlignment="1">
      <alignment horizontal="center" vertical="center" wrapText="1" readingOrder="1"/>
    </xf>
    <xf numFmtId="0" fontId="7" fillId="6" borderId="2" xfId="4" applyFont="1" applyFill="1" applyBorder="1" applyAlignment="1">
      <alignment horizontal="center" vertical="center" wrapText="1"/>
    </xf>
    <xf numFmtId="0" fontId="7" fillId="0" borderId="13" xfId="4" applyFont="1" applyFill="1" applyBorder="1" applyAlignment="1">
      <alignment horizontal="right" vertical="center" wrapText="1" indent="1" readingOrder="2"/>
    </xf>
    <xf numFmtId="3" fontId="13" fillId="0" borderId="13" xfId="4" applyNumberFormat="1" applyFont="1" applyFill="1" applyBorder="1" applyAlignment="1">
      <alignment horizontal="center" vertical="center" wrapText="1" readingOrder="2"/>
    </xf>
    <xf numFmtId="3" fontId="13" fillId="0" borderId="13" xfId="4" applyNumberFormat="1" applyFont="1" applyFill="1" applyBorder="1" applyAlignment="1">
      <alignment horizontal="center" vertical="center" wrapText="1"/>
    </xf>
    <xf numFmtId="0" fontId="7" fillId="0" borderId="13" xfId="4" applyFont="1" applyFill="1" applyBorder="1" applyAlignment="1">
      <alignment horizontal="left" vertical="center" wrapText="1" indent="1" readingOrder="1"/>
    </xf>
    <xf numFmtId="3" fontId="13" fillId="6" borderId="0" xfId="4" applyNumberFormat="1" applyFont="1" applyFill="1" applyBorder="1" applyAlignment="1">
      <alignment horizontal="center" vertical="center" wrapText="1" readingOrder="2"/>
    </xf>
    <xf numFmtId="0" fontId="7" fillId="0" borderId="0" xfId="4" applyFont="1" applyFill="1" applyBorder="1" applyAlignment="1">
      <alignment horizontal="right" vertical="center" wrapText="1" indent="1" readingOrder="2"/>
    </xf>
    <xf numFmtId="3" fontId="13" fillId="0" borderId="0" xfId="4" applyNumberFormat="1" applyFont="1" applyFill="1" applyBorder="1" applyAlignment="1">
      <alignment horizontal="center" vertical="center" wrapText="1" readingOrder="2"/>
    </xf>
    <xf numFmtId="3" fontId="13" fillId="0" borderId="0" xfId="4" applyNumberFormat="1" applyFont="1" applyFill="1" applyBorder="1" applyAlignment="1">
      <alignment horizontal="center" vertical="center" wrapText="1"/>
    </xf>
    <xf numFmtId="0" fontId="7" fillId="0" borderId="0" xfId="4" applyFont="1" applyFill="1" applyBorder="1" applyAlignment="1">
      <alignment horizontal="left" vertical="center" wrapText="1" indent="1" readingOrder="1"/>
    </xf>
    <xf numFmtId="3" fontId="17" fillId="0" borderId="0" xfId="4" applyNumberFormat="1" applyFont="1"/>
    <xf numFmtId="3" fontId="7" fillId="0" borderId="3" xfId="4" applyNumberFormat="1" applyFont="1" applyFill="1" applyBorder="1" applyAlignment="1">
      <alignment horizontal="center" vertical="center" wrapText="1" readingOrder="2"/>
    </xf>
    <xf numFmtId="0" fontId="17" fillId="0" borderId="0" xfId="4" applyFont="1" applyFill="1" applyBorder="1" applyAlignment="1">
      <alignment horizontal="center" vertical="center" wrapText="1" readingOrder="1"/>
    </xf>
    <xf numFmtId="0" fontId="14" fillId="9" borderId="0" xfId="4" applyFont="1" applyFill="1" applyBorder="1" applyAlignment="1">
      <alignment horizontal="right" vertical="center" readingOrder="2"/>
    </xf>
    <xf numFmtId="164" fontId="14" fillId="0" borderId="0" xfId="5" applyNumberFormat="1" applyFont="1" applyAlignment="1">
      <alignment horizontal="center" vertical="center" readingOrder="2"/>
    </xf>
    <xf numFmtId="164" fontId="19" fillId="0" borderId="0" xfId="5" applyNumberFormat="1" applyFont="1" applyAlignment="1">
      <alignment horizontal="left" vertical="center" readingOrder="1"/>
    </xf>
    <xf numFmtId="0" fontId="14" fillId="0" borderId="0" xfId="1" applyFont="1" applyFill="1" applyAlignment="1">
      <alignment horizontal="center" vertical="center"/>
    </xf>
    <xf numFmtId="0" fontId="14" fillId="0" borderId="0" xfId="1" applyFont="1" applyFill="1" applyAlignment="1">
      <alignment horizontal="left" vertical="center" indent="1"/>
    </xf>
    <xf numFmtId="0" fontId="45" fillId="0" borderId="0" xfId="6" applyFont="1" applyBorder="1"/>
    <xf numFmtId="0" fontId="45" fillId="0" borderId="0" xfId="6" applyFont="1"/>
    <xf numFmtId="0" fontId="7" fillId="0" borderId="0" xfId="1" applyFont="1" applyBorder="1" applyAlignment="1">
      <alignment horizontal="right" vertical="center"/>
    </xf>
    <xf numFmtId="0" fontId="45" fillId="0" borderId="0" xfId="6" applyFont="1" applyAlignment="1">
      <alignment vertical="center" wrapText="1"/>
    </xf>
    <xf numFmtId="0" fontId="26" fillId="10" borderId="6" xfId="1" applyFont="1" applyFill="1" applyBorder="1" applyAlignment="1">
      <alignment horizontal="center" vertical="center" wrapText="1"/>
    </xf>
    <xf numFmtId="0" fontId="26" fillId="10" borderId="6" xfId="1" applyFont="1" applyFill="1" applyBorder="1" applyAlignment="1">
      <alignment horizontal="center" vertical="center" wrapText="1" readingOrder="1"/>
    </xf>
    <xf numFmtId="0" fontId="26" fillId="4" borderId="0" xfId="6" applyFont="1" applyFill="1" applyBorder="1" applyAlignment="1">
      <alignment horizontal="right" vertical="center" wrapText="1" indent="1"/>
    </xf>
    <xf numFmtId="3" fontId="28" fillId="4" borderId="0" xfId="6" applyNumberFormat="1" applyFont="1" applyFill="1" applyBorder="1" applyAlignment="1">
      <alignment horizontal="center" vertical="center" wrapText="1"/>
    </xf>
    <xf numFmtId="10" fontId="28" fillId="4" borderId="0" xfId="7" applyNumberFormat="1" applyFont="1" applyFill="1" applyBorder="1" applyAlignment="1">
      <alignment horizontal="center" vertical="center" wrapText="1"/>
    </xf>
    <xf numFmtId="0" fontId="26" fillId="4" borderId="0" xfId="6" applyFont="1" applyFill="1" applyBorder="1" applyAlignment="1">
      <alignment horizontal="left" vertical="center" wrapText="1" indent="1" readingOrder="1"/>
    </xf>
    <xf numFmtId="10" fontId="28" fillId="4" borderId="0" xfId="8" applyNumberFormat="1" applyFont="1" applyFill="1" applyBorder="1" applyAlignment="1">
      <alignment horizontal="center" vertical="center" wrapText="1"/>
    </xf>
    <xf numFmtId="0" fontId="26" fillId="10" borderId="0" xfId="6" applyFont="1" applyFill="1" applyBorder="1" applyAlignment="1">
      <alignment horizontal="right" vertical="center" wrapText="1" indent="1"/>
    </xf>
    <xf numFmtId="3" fontId="28" fillId="10" borderId="0" xfId="6" applyNumberFormat="1" applyFont="1" applyFill="1" applyBorder="1" applyAlignment="1">
      <alignment horizontal="center" vertical="center" wrapText="1"/>
    </xf>
    <xf numFmtId="10" fontId="28" fillId="10" borderId="0" xfId="7" applyNumberFormat="1" applyFont="1" applyFill="1" applyBorder="1" applyAlignment="1">
      <alignment horizontal="center" vertical="center" wrapText="1"/>
    </xf>
    <xf numFmtId="0" fontId="26" fillId="10" borderId="0" xfId="6" applyFont="1" applyFill="1" applyBorder="1" applyAlignment="1">
      <alignment horizontal="left" vertical="center" wrapText="1" indent="1" readingOrder="1"/>
    </xf>
    <xf numFmtId="10" fontId="28" fillId="10" borderId="0" xfId="8" applyNumberFormat="1" applyFont="1" applyFill="1" applyBorder="1" applyAlignment="1">
      <alignment horizontal="center" vertical="center" wrapText="1"/>
    </xf>
    <xf numFmtId="3" fontId="47" fillId="4" borderId="0" xfId="6" applyNumberFormat="1" applyFont="1" applyFill="1" applyBorder="1" applyAlignment="1">
      <alignment horizontal="center" vertical="center" wrapText="1"/>
    </xf>
    <xf numFmtId="3" fontId="47" fillId="10" borderId="0" xfId="6" applyNumberFormat="1" applyFont="1" applyFill="1" applyBorder="1" applyAlignment="1">
      <alignment horizontal="center" vertical="center" wrapText="1"/>
    </xf>
    <xf numFmtId="3" fontId="26" fillId="10" borderId="3" xfId="1" applyNumberFormat="1" applyFont="1" applyFill="1" applyBorder="1" applyAlignment="1">
      <alignment horizontal="center" vertical="center" wrapText="1"/>
    </xf>
    <xf numFmtId="10" fontId="26" fillId="10" borderId="3" xfId="8" applyNumberFormat="1" applyFont="1" applyFill="1" applyBorder="1" applyAlignment="1">
      <alignment horizontal="center" vertical="center" wrapText="1"/>
    </xf>
    <xf numFmtId="10" fontId="25" fillId="0" borderId="0" xfId="7" applyNumberFormat="1" applyFont="1" applyFill="1" applyBorder="1" applyAlignment="1">
      <alignment horizontal="center" vertical="center" wrapText="1"/>
    </xf>
    <xf numFmtId="0" fontId="19" fillId="0" borderId="0" xfId="6" applyFont="1" applyFill="1" applyAlignment="1">
      <alignment horizontal="right" vertical="center" wrapText="1"/>
    </xf>
    <xf numFmtId="3" fontId="48" fillId="0" borderId="0" xfId="2" applyNumberFormat="1" applyFont="1" applyFill="1" applyBorder="1" applyAlignment="1">
      <alignment horizontal="right" vertical="center" readingOrder="2"/>
    </xf>
    <xf numFmtId="164" fontId="14" fillId="0" borderId="0" xfId="2" applyNumberFormat="1" applyFont="1" applyFill="1" applyBorder="1" applyAlignment="1">
      <alignment vertical="center" wrapText="1" readingOrder="1"/>
    </xf>
    <xf numFmtId="0" fontId="48" fillId="0" borderId="0" xfId="2" applyFont="1" applyAlignment="1">
      <alignment vertical="center" wrapText="1"/>
    </xf>
    <xf numFmtId="0" fontId="13" fillId="0" borderId="0" xfId="2" applyFont="1" applyAlignment="1">
      <alignment vertical="center"/>
    </xf>
    <xf numFmtId="0" fontId="3" fillId="0" borderId="0" xfId="2" applyFont="1" applyBorder="1" applyAlignment="1">
      <alignment vertical="center"/>
    </xf>
    <xf numFmtId="0" fontId="3" fillId="0" borderId="0" xfId="2" applyFont="1" applyBorder="1" applyAlignment="1">
      <alignment horizontal="centerContinuous" vertical="center"/>
    </xf>
    <xf numFmtId="0" fontId="7" fillId="0" borderId="0" xfId="2" applyFont="1" applyBorder="1" applyAlignment="1">
      <alignment horizontal="right" vertical="center"/>
    </xf>
    <xf numFmtId="0" fontId="8" fillId="0" borderId="0" xfId="2" applyFont="1" applyBorder="1" applyAlignment="1">
      <alignment horizontal="right" vertical="center"/>
    </xf>
    <xf numFmtId="0" fontId="2" fillId="0" borderId="0" xfId="2" applyFont="1" applyBorder="1" applyAlignment="1">
      <alignment vertical="center"/>
    </xf>
    <xf numFmtId="0" fontId="7" fillId="2" borderId="4" xfId="2" applyFont="1" applyFill="1" applyBorder="1" applyAlignment="1">
      <alignment horizontal="center" vertical="center" wrapText="1"/>
    </xf>
    <xf numFmtId="0" fontId="24" fillId="2" borderId="2" xfId="2" applyFont="1" applyFill="1" applyBorder="1" applyAlignment="1">
      <alignment horizontal="center" vertical="center" wrapText="1"/>
    </xf>
    <xf numFmtId="0" fontId="7" fillId="2" borderId="2" xfId="2" applyFont="1" applyFill="1" applyBorder="1" applyAlignment="1">
      <alignment horizontal="center" vertical="center"/>
    </xf>
    <xf numFmtId="0" fontId="25" fillId="3" borderId="0" xfId="2" applyFont="1" applyFill="1" applyBorder="1" applyAlignment="1">
      <alignment horizontal="right" vertical="center" wrapText="1" indent="1"/>
    </xf>
    <xf numFmtId="3" fontId="25" fillId="3" borderId="0" xfId="2" applyNumberFormat="1" applyFont="1" applyFill="1" applyBorder="1" applyAlignment="1">
      <alignment horizontal="center" vertical="center" wrapText="1"/>
    </xf>
    <xf numFmtId="0" fontId="13" fillId="3" borderId="0" xfId="2" applyFont="1" applyFill="1" applyBorder="1" applyAlignment="1">
      <alignment horizontal="left" vertical="center" indent="1"/>
    </xf>
    <xf numFmtId="0" fontId="25" fillId="2" borderId="0" xfId="2" applyFont="1" applyFill="1" applyBorder="1" applyAlignment="1">
      <alignment horizontal="right" vertical="center" wrapText="1" indent="1"/>
    </xf>
    <xf numFmtId="3" fontId="25" fillId="2" borderId="0" xfId="2" applyNumberFormat="1" applyFont="1" applyFill="1" applyBorder="1" applyAlignment="1">
      <alignment horizontal="center" vertical="center" wrapText="1"/>
    </xf>
    <xf numFmtId="0" fontId="13" fillId="2" borderId="0" xfId="2" applyFont="1" applyFill="1" applyBorder="1" applyAlignment="1">
      <alignment horizontal="left" vertical="center" indent="1"/>
    </xf>
    <xf numFmtId="3" fontId="13" fillId="3" borderId="0" xfId="2" applyNumberFormat="1" applyFont="1" applyFill="1" applyBorder="1" applyAlignment="1">
      <alignment horizontal="center" vertical="center" wrapText="1"/>
    </xf>
    <xf numFmtId="0" fontId="17" fillId="0" borderId="0" xfId="2" applyFont="1" applyBorder="1" applyAlignment="1">
      <alignment vertical="center"/>
    </xf>
    <xf numFmtId="0" fontId="24" fillId="3" borderId="3" xfId="2" applyFont="1" applyFill="1" applyBorder="1" applyAlignment="1">
      <alignment horizontal="right" vertical="center" wrapText="1" indent="1"/>
    </xf>
    <xf numFmtId="3" fontId="24" fillId="3" borderId="3" xfId="2" applyNumberFormat="1" applyFont="1" applyFill="1" applyBorder="1" applyAlignment="1">
      <alignment horizontal="center" vertical="center" wrapText="1"/>
    </xf>
    <xf numFmtId="0" fontId="7" fillId="3" borderId="3" xfId="2" applyFont="1" applyFill="1" applyBorder="1" applyAlignment="1">
      <alignment horizontal="left" vertical="center" indent="1"/>
    </xf>
    <xf numFmtId="0" fontId="2" fillId="0" borderId="0" xfId="2" applyFont="1" applyBorder="1" applyAlignment="1">
      <alignment horizontal="center" vertical="center"/>
    </xf>
    <xf numFmtId="164" fontId="14" fillId="0" borderId="0" xfId="2" applyNumberFormat="1" applyFont="1" applyFill="1" applyBorder="1" applyAlignment="1">
      <alignment horizontal="left" vertical="center" wrapText="1" readingOrder="1"/>
    </xf>
    <xf numFmtId="0" fontId="8" fillId="0" borderId="0" xfId="2" applyFont="1" applyBorder="1" applyAlignment="1">
      <alignment horizontal="center" vertical="center" readingOrder="2"/>
    </xf>
    <xf numFmtId="0" fontId="7" fillId="2" borderId="6" xfId="2" applyFont="1" applyFill="1" applyBorder="1" applyAlignment="1">
      <alignment horizontal="center" vertical="center" wrapText="1" readingOrder="1"/>
    </xf>
    <xf numFmtId="0" fontId="13" fillId="0" borderId="13" xfId="2" applyFont="1" applyBorder="1" applyAlignment="1">
      <alignment horizontal="right" vertical="center" wrapText="1" indent="1" readingOrder="1"/>
    </xf>
    <xf numFmtId="3" fontId="13" fillId="0" borderId="13" xfId="3" applyNumberFormat="1" applyFont="1" applyBorder="1" applyAlignment="1">
      <alignment horizontal="left" vertical="center" wrapText="1" indent="1" readingOrder="2"/>
    </xf>
    <xf numFmtId="0" fontId="13" fillId="0" borderId="13" xfId="2" applyFont="1" applyBorder="1" applyAlignment="1">
      <alignment horizontal="left" vertical="center" wrapText="1" indent="1" readingOrder="1"/>
    </xf>
    <xf numFmtId="0" fontId="50" fillId="0" borderId="0" xfId="0" applyFont="1"/>
    <xf numFmtId="0" fontId="13" fillId="2" borderId="0" xfId="2" applyFont="1" applyFill="1" applyBorder="1" applyAlignment="1">
      <alignment horizontal="right" vertical="center" wrapText="1" indent="1" readingOrder="1"/>
    </xf>
    <xf numFmtId="3" fontId="13" fillId="2" borderId="0" xfId="2" applyNumberFormat="1" applyFont="1" applyFill="1" applyBorder="1" applyAlignment="1">
      <alignment horizontal="left" vertical="center" wrapText="1" indent="1" readingOrder="1"/>
    </xf>
    <xf numFmtId="0" fontId="13" fillId="2" borderId="0" xfId="2" applyFont="1" applyFill="1" applyBorder="1" applyAlignment="1">
      <alignment horizontal="left" vertical="center" wrapText="1" indent="1" readingOrder="1"/>
    </xf>
    <xf numFmtId="0" fontId="13" fillId="0" borderId="7" xfId="2" applyFont="1" applyFill="1" applyBorder="1" applyAlignment="1">
      <alignment horizontal="right" vertical="center" wrapText="1" indent="1" readingOrder="1"/>
    </xf>
    <xf numFmtId="3" fontId="13" fillId="0" borderId="7" xfId="3" applyNumberFormat="1" applyFont="1" applyFill="1" applyBorder="1" applyAlignment="1">
      <alignment horizontal="right" vertical="center" wrapText="1" indent="1" readingOrder="2"/>
    </xf>
    <xf numFmtId="3" fontId="13" fillId="0" borderId="7" xfId="3" applyNumberFormat="1" applyFont="1" applyFill="1" applyBorder="1" applyAlignment="1">
      <alignment horizontal="left" vertical="center" wrapText="1" indent="1" readingOrder="2"/>
    </xf>
    <xf numFmtId="0" fontId="13" fillId="0" borderId="7" xfId="2" applyFont="1" applyFill="1" applyBorder="1" applyAlignment="1">
      <alignment horizontal="left" vertical="center" wrapText="1" indent="1" readingOrder="1"/>
    </xf>
    <xf numFmtId="0" fontId="7" fillId="2" borderId="3" xfId="2" applyFont="1" applyFill="1" applyBorder="1" applyAlignment="1">
      <alignment horizontal="right" vertical="center" wrapText="1" indent="1" readingOrder="1"/>
    </xf>
    <xf numFmtId="3" fontId="7" fillId="2" borderId="3" xfId="3" applyNumberFormat="1" applyFont="1" applyFill="1" applyBorder="1" applyAlignment="1">
      <alignment horizontal="left" vertical="center" wrapText="1" indent="1" readingOrder="2"/>
    </xf>
    <xf numFmtId="0" fontId="7" fillId="2" borderId="3" xfId="2" applyFont="1" applyFill="1" applyBorder="1" applyAlignment="1">
      <alignment horizontal="left" vertical="center" wrapText="1" indent="1" readingOrder="1"/>
    </xf>
    <xf numFmtId="0" fontId="14" fillId="0" borderId="0" xfId="2" applyFont="1" applyFill="1" applyBorder="1" applyAlignment="1">
      <alignment horizontal="left" vertical="center"/>
    </xf>
    <xf numFmtId="0" fontId="14" fillId="0" borderId="0" xfId="2" applyFont="1" applyFill="1" applyAlignment="1">
      <alignment horizontal="right" vertical="center" readingOrder="2"/>
    </xf>
    <xf numFmtId="0" fontId="14" fillId="0" borderId="13" xfId="2" applyFont="1" applyFill="1" applyBorder="1" applyAlignment="1">
      <alignment vertical="center"/>
    </xf>
    <xf numFmtId="0" fontId="23" fillId="0" borderId="0" xfId="2" applyFont="1" applyAlignment="1">
      <alignment vertical="center"/>
    </xf>
    <xf numFmtId="0" fontId="23" fillId="0" borderId="0" xfId="2" applyFont="1" applyFill="1" applyAlignment="1">
      <alignment vertical="center"/>
    </xf>
    <xf numFmtId="0" fontId="24" fillId="10" borderId="2" xfId="6" applyFont="1" applyFill="1" applyBorder="1" applyAlignment="1">
      <alignment horizontal="left" vertical="center" wrapText="1" indent="2"/>
    </xf>
    <xf numFmtId="0" fontId="25" fillId="3" borderId="0" xfId="2" applyFont="1" applyFill="1" applyBorder="1" applyAlignment="1">
      <alignment horizontal="right" vertical="center" wrapText="1" indent="2"/>
    </xf>
    <xf numFmtId="0" fontId="25" fillId="4" borderId="13" xfId="6" applyFont="1" applyFill="1" applyBorder="1" applyAlignment="1">
      <alignment horizontal="left" vertical="center" wrapText="1" indent="2" readingOrder="1"/>
    </xf>
    <xf numFmtId="0" fontId="25" fillId="2" borderId="0" xfId="2" applyFont="1" applyFill="1" applyBorder="1" applyAlignment="1">
      <alignment horizontal="right" vertical="center" wrapText="1" indent="2"/>
    </xf>
    <xf numFmtId="0" fontId="25" fillId="10" borderId="0" xfId="6" applyFont="1" applyFill="1" applyBorder="1" applyAlignment="1">
      <alignment horizontal="left" vertical="center" wrapText="1" indent="2" readingOrder="1"/>
    </xf>
    <xf numFmtId="0" fontId="25" fillId="4" borderId="0" xfId="6" applyFont="1" applyFill="1" applyBorder="1" applyAlignment="1">
      <alignment horizontal="left" vertical="center" wrapText="1" indent="2" readingOrder="1"/>
    </xf>
    <xf numFmtId="0" fontId="25" fillId="0" borderId="0" xfId="6" applyFont="1" applyFill="1" applyBorder="1" applyAlignment="1">
      <alignment horizontal="left" vertical="center" wrapText="1" indent="2" readingOrder="1"/>
    </xf>
    <xf numFmtId="0" fontId="24" fillId="3" borderId="3" xfId="2" applyFont="1" applyFill="1" applyBorder="1" applyAlignment="1">
      <alignment horizontal="right" vertical="center" wrapText="1" indent="2"/>
    </xf>
    <xf numFmtId="0" fontId="1" fillId="0" borderId="0" xfId="3" applyAlignment="1">
      <alignment vertical="center"/>
    </xf>
    <xf numFmtId="0" fontId="4" fillId="0" borderId="0" xfId="3" applyFont="1" applyAlignment="1">
      <alignment vertical="center"/>
    </xf>
    <xf numFmtId="0" fontId="5" fillId="0" borderId="0" xfId="3" applyFont="1" applyAlignment="1">
      <alignment vertical="center"/>
    </xf>
    <xf numFmtId="0" fontId="6" fillId="0" borderId="0" xfId="3" applyFont="1" applyAlignment="1">
      <alignment vertical="center"/>
    </xf>
    <xf numFmtId="0" fontId="3" fillId="0" borderId="0" xfId="3" applyFont="1" applyBorder="1" applyAlignment="1">
      <alignment horizontal="centerContinuous" vertical="center"/>
    </xf>
    <xf numFmtId="0" fontId="8" fillId="0" borderId="0" xfId="3" applyFont="1" applyBorder="1" applyAlignment="1">
      <alignment horizontal="right" vertical="center"/>
    </xf>
    <xf numFmtId="0" fontId="8" fillId="0" borderId="0" xfId="3" applyFont="1" applyBorder="1" applyAlignment="1">
      <alignment horizontal="center" vertical="center" readingOrder="2"/>
    </xf>
    <xf numFmtId="0" fontId="8" fillId="0" borderId="0" xfId="3" applyFont="1" applyBorder="1" applyAlignment="1">
      <alignment horizontal="center" vertical="center"/>
    </xf>
    <xf numFmtId="0" fontId="12" fillId="0" borderId="0" xfId="3" applyFont="1" applyAlignment="1">
      <alignment vertical="center"/>
    </xf>
    <xf numFmtId="0" fontId="2" fillId="0" borderId="3" xfId="3" applyFont="1" applyFill="1" applyBorder="1" applyAlignment="1">
      <alignment horizontal="right" vertical="center" wrapText="1" indent="1"/>
    </xf>
    <xf numFmtId="3" fontId="2" fillId="0" borderId="3" xfId="3" applyNumberFormat="1" applyFont="1" applyFill="1" applyBorder="1" applyAlignment="1">
      <alignment horizontal="center" vertical="center"/>
    </xf>
    <xf numFmtId="3" fontId="2" fillId="0" borderId="3" xfId="3" applyNumberFormat="1" applyFont="1" applyFill="1" applyBorder="1" applyAlignment="1">
      <alignment vertical="center"/>
    </xf>
    <xf numFmtId="3" fontId="2" fillId="0" borderId="3" xfId="3" applyNumberFormat="1" applyFont="1" applyFill="1" applyBorder="1" applyAlignment="1">
      <alignment horizontal="left" vertical="center" indent="1"/>
    </xf>
    <xf numFmtId="0" fontId="13" fillId="0" borderId="0" xfId="3" applyFont="1" applyAlignment="1">
      <alignment vertical="center"/>
    </xf>
    <xf numFmtId="0" fontId="51" fillId="0" borderId="0" xfId="3" applyFont="1" applyAlignment="1">
      <alignment vertical="center"/>
    </xf>
    <xf numFmtId="0" fontId="14" fillId="9" borderId="0" xfId="4" applyFont="1" applyFill="1" applyBorder="1" applyAlignment="1">
      <alignment horizontal="right" readingOrder="2"/>
    </xf>
    <xf numFmtId="0" fontId="14" fillId="0" borderId="0" xfId="3" applyFont="1" applyFill="1" applyAlignment="1">
      <alignment horizontal="right"/>
    </xf>
    <xf numFmtId="0" fontId="14" fillId="0" borderId="0" xfId="3" applyFont="1" applyFill="1" applyAlignment="1"/>
    <xf numFmtId="3" fontId="14" fillId="0" borderId="0" xfId="3" applyNumberFormat="1" applyFont="1" applyFill="1" applyAlignment="1"/>
    <xf numFmtId="164" fontId="19" fillId="0" borderId="0" xfId="5" applyNumberFormat="1" applyFont="1" applyAlignment="1">
      <alignment horizontal="left" readingOrder="1"/>
    </xf>
    <xf numFmtId="0" fontId="14" fillId="0" borderId="0" xfId="3" applyFont="1" applyAlignment="1"/>
    <xf numFmtId="0" fontId="52" fillId="0" borderId="0" xfId="3" applyFont="1" applyAlignment="1"/>
    <xf numFmtId="0" fontId="14" fillId="0" borderId="0" xfId="3" applyFont="1" applyFill="1" applyAlignment="1">
      <alignment horizontal="right" vertical="center"/>
    </xf>
    <xf numFmtId="0" fontId="14" fillId="0" borderId="0" xfId="3" applyFont="1" applyFill="1" applyAlignment="1">
      <alignment vertical="center"/>
    </xf>
    <xf numFmtId="0" fontId="52" fillId="0" borderId="0" xfId="3" applyFont="1" applyAlignment="1">
      <alignment vertical="center"/>
    </xf>
    <xf numFmtId="0" fontId="2" fillId="0" borderId="0" xfId="3" applyFont="1"/>
    <xf numFmtId="0" fontId="1" fillId="0" borderId="0" xfId="3"/>
    <xf numFmtId="0" fontId="2" fillId="0" borderId="0" xfId="3" applyFont="1" applyFill="1" applyAlignment="1">
      <alignment vertical="center"/>
    </xf>
    <xf numFmtId="0" fontId="53" fillId="0" borderId="0" xfId="3" applyFont="1" applyFill="1" applyAlignment="1">
      <alignment horizontal="center" vertical="center" shrinkToFit="1"/>
    </xf>
    <xf numFmtId="0" fontId="7" fillId="0" borderId="0" xfId="3" applyFont="1" applyFill="1" applyAlignment="1">
      <alignment vertical="center"/>
    </xf>
    <xf numFmtId="0" fontId="8" fillId="0" borderId="0" xfId="3" applyFont="1" applyAlignment="1">
      <alignment horizontal="right" vertical="center"/>
    </xf>
    <xf numFmtId="0" fontId="9" fillId="6" borderId="4" xfId="3" applyFont="1" applyFill="1" applyBorder="1" applyAlignment="1">
      <alignment horizontal="center" vertical="center"/>
    </xf>
    <xf numFmtId="0" fontId="9" fillId="6" borderId="6" xfId="3" applyFont="1" applyFill="1" applyBorder="1" applyAlignment="1">
      <alignment horizontal="center" vertical="center"/>
    </xf>
    <xf numFmtId="0" fontId="9" fillId="6" borderId="2" xfId="3" applyFont="1" applyFill="1" applyBorder="1" applyAlignment="1">
      <alignment horizontal="center" vertical="center"/>
    </xf>
    <xf numFmtId="0" fontId="22" fillId="0" borderId="0" xfId="3" applyFont="1" applyFill="1" applyAlignment="1">
      <alignment horizontal="right" vertical="center" wrapText="1" indent="1"/>
    </xf>
    <xf numFmtId="3" fontId="54" fillId="0" borderId="0" xfId="3" applyNumberFormat="1" applyFont="1" applyFill="1" applyAlignment="1">
      <alignment horizontal="right" vertical="center" indent="5"/>
    </xf>
    <xf numFmtId="0" fontId="22" fillId="0" borderId="0" xfId="3" applyFont="1" applyFill="1" applyAlignment="1">
      <alignment horizontal="left" vertical="center" wrapText="1" indent="1"/>
    </xf>
    <xf numFmtId="0" fontId="22" fillId="6" borderId="7" xfId="3" applyFont="1" applyFill="1" applyBorder="1" applyAlignment="1">
      <alignment horizontal="right" vertical="center" indent="1"/>
    </xf>
    <xf numFmtId="3" fontId="54" fillId="6" borderId="7" xfId="3" applyNumberFormat="1" applyFont="1" applyFill="1" applyBorder="1" applyAlignment="1">
      <alignment horizontal="right" vertical="center" indent="5"/>
    </xf>
    <xf numFmtId="0" fontId="22" fillId="6" borderId="7" xfId="3" applyFont="1" applyFill="1" applyBorder="1" applyAlignment="1">
      <alignment horizontal="left" vertical="center" indent="1"/>
    </xf>
    <xf numFmtId="0" fontId="2" fillId="0" borderId="0" xfId="3" applyFont="1" applyFill="1" applyBorder="1" applyAlignment="1">
      <alignment vertical="center"/>
    </xf>
    <xf numFmtId="0" fontId="14" fillId="0" borderId="0" xfId="3" applyFont="1" applyFill="1" applyAlignment="1">
      <alignment horizontal="left" vertical="center"/>
    </xf>
    <xf numFmtId="0" fontId="14" fillId="0" borderId="0" xfId="3" applyFont="1"/>
    <xf numFmtId="0" fontId="29" fillId="0" borderId="0" xfId="3" applyFont="1"/>
    <xf numFmtId="0" fontId="17" fillId="0" borderId="0" xfId="3" applyFont="1"/>
    <xf numFmtId="0" fontId="4" fillId="0" borderId="0" xfId="3" applyFont="1" applyFill="1" applyAlignment="1">
      <alignment vertical="center"/>
    </xf>
    <xf numFmtId="0" fontId="22" fillId="11" borderId="9" xfId="3" applyFont="1" applyFill="1" applyBorder="1" applyAlignment="1">
      <alignment horizontal="center" wrapText="1"/>
    </xf>
    <xf numFmtId="0" fontId="22" fillId="11" borderId="10" xfId="3" applyFont="1" applyFill="1" applyBorder="1" applyAlignment="1">
      <alignment horizontal="center" wrapText="1"/>
    </xf>
    <xf numFmtId="0" fontId="22" fillId="11" borderId="11" xfId="3" applyFont="1" applyFill="1" applyBorder="1" applyAlignment="1">
      <alignment horizontal="center" vertical="top" wrapText="1"/>
    </xf>
    <xf numFmtId="0" fontId="22" fillId="11" borderId="12" xfId="3" applyFont="1" applyFill="1" applyBorder="1" applyAlignment="1">
      <alignment horizontal="center" vertical="top" wrapText="1"/>
    </xf>
    <xf numFmtId="0" fontId="22" fillId="0" borderId="13" xfId="3" applyFont="1" applyFill="1" applyBorder="1" applyAlignment="1">
      <alignment horizontal="center" vertical="center" wrapText="1"/>
    </xf>
    <xf numFmtId="3" fontId="54" fillId="0" borderId="13" xfId="3" applyNumberFormat="1" applyFont="1" applyFill="1" applyBorder="1" applyAlignment="1">
      <alignment horizontal="center" vertical="center"/>
    </xf>
    <xf numFmtId="3" fontId="22" fillId="0" borderId="13" xfId="3" applyNumberFormat="1" applyFont="1" applyFill="1" applyBorder="1" applyAlignment="1">
      <alignment horizontal="center" vertical="center"/>
    </xf>
    <xf numFmtId="0" fontId="22" fillId="11" borderId="0" xfId="3" applyFont="1" applyFill="1" applyBorder="1" applyAlignment="1">
      <alignment horizontal="center" vertical="center" wrapText="1"/>
    </xf>
    <xf numFmtId="3" fontId="54" fillId="11" borderId="0" xfId="3" applyNumberFormat="1" applyFont="1" applyFill="1" applyBorder="1" applyAlignment="1">
      <alignment horizontal="center" vertical="center"/>
    </xf>
    <xf numFmtId="3" fontId="22" fillId="11" borderId="0" xfId="3" applyNumberFormat="1" applyFont="1" applyFill="1" applyBorder="1" applyAlignment="1">
      <alignment horizontal="center" vertical="center"/>
    </xf>
    <xf numFmtId="0" fontId="55" fillId="0" borderId="0" xfId="3" applyFont="1"/>
    <xf numFmtId="0" fontId="22" fillId="0" borderId="7" xfId="3" applyFont="1" applyFill="1" applyBorder="1" applyAlignment="1">
      <alignment horizontal="center" vertical="center" wrapText="1"/>
    </xf>
    <xf numFmtId="3" fontId="54" fillId="0" borderId="7" xfId="3" applyNumberFormat="1" applyFont="1" applyFill="1" applyBorder="1" applyAlignment="1">
      <alignment horizontal="center" vertical="center"/>
    </xf>
    <xf numFmtId="3" fontId="22" fillId="0" borderId="7" xfId="3" applyNumberFormat="1" applyFont="1" applyFill="1" applyBorder="1" applyAlignment="1">
      <alignment horizontal="center" vertical="center"/>
    </xf>
    <xf numFmtId="0" fontId="3" fillId="0" borderId="0" xfId="3" applyFont="1" applyFill="1" applyBorder="1" applyAlignment="1">
      <alignment horizontal="right" vertical="center" indent="1"/>
    </xf>
    <xf numFmtId="3" fontId="3" fillId="0" borderId="0" xfId="3" applyNumberFormat="1" applyFont="1" applyFill="1" applyBorder="1" applyAlignment="1">
      <alignment horizontal="center" vertical="center"/>
    </xf>
    <xf numFmtId="0" fontId="4" fillId="0" borderId="0" xfId="3" applyFont="1" applyFill="1"/>
    <xf numFmtId="0" fontId="0" fillId="0" borderId="0" xfId="0" applyAlignment="1">
      <alignment wrapText="1"/>
    </xf>
    <xf numFmtId="0" fontId="56" fillId="0" borderId="0" xfId="0" applyFont="1" applyAlignment="1">
      <alignment vertical="center" wrapText="1"/>
    </xf>
    <xf numFmtId="0" fontId="57" fillId="0" borderId="0" xfId="0" applyFont="1" applyAlignment="1">
      <alignment vertical="center"/>
    </xf>
    <xf numFmtId="0" fontId="56" fillId="0" borderId="0" xfId="0" applyFont="1" applyAlignment="1">
      <alignment vertical="center"/>
    </xf>
    <xf numFmtId="0" fontId="25" fillId="0" borderId="0" xfId="0" applyFont="1" applyAlignment="1">
      <alignment vertical="center"/>
    </xf>
    <xf numFmtId="0" fontId="58" fillId="0" borderId="0" xfId="0" applyFont="1" applyAlignment="1">
      <alignment horizontal="center" vertical="center"/>
    </xf>
    <xf numFmtId="0" fontId="58" fillId="0" borderId="0" xfId="0" applyFont="1" applyAlignment="1">
      <alignment horizontal="justify" vertical="center" readingOrder="2"/>
    </xf>
    <xf numFmtId="0" fontId="59" fillId="0" borderId="0" xfId="0" applyFont="1" applyAlignment="1">
      <alignment horizontal="right" vertical="center" readingOrder="2"/>
    </xf>
    <xf numFmtId="0" fontId="62" fillId="0" borderId="0" xfId="0" applyFont="1" applyAlignment="1">
      <alignment horizontal="right" vertical="center" wrapText="1" readingOrder="2"/>
    </xf>
    <xf numFmtId="0" fontId="62" fillId="0" borderId="0" xfId="0" applyFont="1" applyAlignment="1">
      <alignment horizontal="right" vertical="center" readingOrder="2"/>
    </xf>
    <xf numFmtId="0" fontId="64" fillId="0" borderId="0" xfId="0" applyFont="1" applyAlignment="1">
      <alignment horizontal="justify" vertical="center" readingOrder="2"/>
    </xf>
    <xf numFmtId="0" fontId="65" fillId="0" borderId="0" xfId="0" applyFont="1" applyAlignment="1">
      <alignment horizontal="justify" vertical="center" readingOrder="2"/>
    </xf>
    <xf numFmtId="0" fontId="58" fillId="0" borderId="0" xfId="0" applyFont="1" applyAlignment="1">
      <alignment horizontal="center" vertical="center" readingOrder="2"/>
    </xf>
    <xf numFmtId="0" fontId="7" fillId="6" borderId="15" xfId="4" applyFont="1" applyFill="1" applyBorder="1" applyAlignment="1">
      <alignment horizontal="center" vertical="center" wrapText="1" readingOrder="1"/>
    </xf>
    <xf numFmtId="0" fontId="7" fillId="6" borderId="16" xfId="4" applyFont="1" applyFill="1" applyBorder="1" applyAlignment="1">
      <alignment horizontal="right" vertical="center" wrapText="1" indent="7"/>
    </xf>
    <xf numFmtId="0" fontId="7" fillId="6" borderId="16" xfId="4" quotePrefix="1" applyFont="1" applyFill="1" applyBorder="1" applyAlignment="1">
      <alignment horizontal="center" vertical="center" wrapText="1"/>
    </xf>
    <xf numFmtId="0" fontId="7" fillId="6" borderId="17" xfId="4" applyFont="1" applyFill="1" applyBorder="1" applyAlignment="1">
      <alignment horizontal="center" vertical="center" wrapText="1" readingOrder="2"/>
    </xf>
    <xf numFmtId="0" fontId="2" fillId="0" borderId="0" xfId="2" applyFont="1" applyAlignment="1">
      <alignment horizontal="left" vertical="center"/>
    </xf>
    <xf numFmtId="0" fontId="8" fillId="0" borderId="0" xfId="2" applyFont="1" applyAlignment="1">
      <alignment horizontal="left" vertical="center"/>
    </xf>
    <xf numFmtId="0" fontId="7" fillId="7" borderId="4" xfId="2" applyFont="1" applyFill="1" applyBorder="1" applyAlignment="1">
      <alignment horizontal="center" vertical="center"/>
    </xf>
    <xf numFmtId="0" fontId="7" fillId="7" borderId="2" xfId="2" applyFont="1" applyFill="1" applyBorder="1" applyAlignment="1">
      <alignment horizontal="center" vertical="center"/>
    </xf>
    <xf numFmtId="0" fontId="13" fillId="0" borderId="0" xfId="2" applyFont="1" applyFill="1" applyBorder="1" applyAlignment="1">
      <alignment horizontal="right" vertical="center" indent="1"/>
    </xf>
    <xf numFmtId="0" fontId="13" fillId="0" borderId="0" xfId="2" applyFont="1" applyFill="1" applyBorder="1" applyAlignment="1">
      <alignment horizontal="left" vertical="center" indent="1"/>
    </xf>
    <xf numFmtId="0" fontId="13" fillId="12" borderId="0" xfId="2" applyFont="1" applyFill="1" applyBorder="1" applyAlignment="1">
      <alignment horizontal="right" vertical="center" indent="1"/>
    </xf>
    <xf numFmtId="3" fontId="13" fillId="12" borderId="0" xfId="2" applyNumberFormat="1" applyFont="1" applyFill="1" applyBorder="1" applyAlignment="1">
      <alignment horizontal="center" vertical="center"/>
    </xf>
    <xf numFmtId="0" fontId="13" fillId="12" borderId="0" xfId="2" applyFont="1" applyFill="1" applyBorder="1" applyAlignment="1">
      <alignment horizontal="left" vertical="center" indent="1"/>
    </xf>
    <xf numFmtId="0" fontId="2" fillId="13" borderId="7" xfId="2" applyFont="1" applyFill="1" applyBorder="1" applyAlignment="1">
      <alignment horizontal="right" vertical="center" indent="1"/>
    </xf>
    <xf numFmtId="3" fontId="13" fillId="13" borderId="7" xfId="2" applyNumberFormat="1" applyFont="1" applyFill="1" applyBorder="1" applyAlignment="1">
      <alignment horizontal="center" vertical="center"/>
    </xf>
    <xf numFmtId="0" fontId="2" fillId="13" borderId="7" xfId="2" applyFont="1" applyFill="1" applyBorder="1" applyAlignment="1">
      <alignment horizontal="left" vertical="center" indent="1"/>
    </xf>
    <xf numFmtId="0" fontId="51" fillId="0" borderId="0" xfId="2" applyFont="1" applyAlignment="1">
      <alignment vertical="center"/>
    </xf>
    <xf numFmtId="0" fontId="14" fillId="0" borderId="0" xfId="3" applyFont="1" applyAlignment="1">
      <alignment horizontal="right" vertical="center" indent="1" readingOrder="2"/>
    </xf>
    <xf numFmtId="3" fontId="14" fillId="0" borderId="0" xfId="2" applyNumberFormat="1" applyFont="1" applyAlignment="1">
      <alignment vertical="center"/>
    </xf>
    <xf numFmtId="0" fontId="14" fillId="0" borderId="0" xfId="3" applyFont="1" applyAlignment="1">
      <alignment horizontal="left" vertical="center" indent="1"/>
    </xf>
    <xf numFmtId="3" fontId="14" fillId="0" borderId="0" xfId="2" applyNumberFormat="1" applyFont="1" applyAlignment="1">
      <alignment horizontal="center" vertical="center"/>
    </xf>
    <xf numFmtId="0" fontId="3" fillId="0" borderId="0" xfId="1" applyFont="1" applyAlignment="1">
      <alignment horizontal="center" vertical="center"/>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1" xfId="2" applyFont="1" applyFill="1" applyBorder="1" applyAlignment="1">
      <alignment horizontal="center" vertical="center"/>
    </xf>
    <xf numFmtId="0" fontId="8" fillId="2" borderId="8" xfId="2" applyFont="1" applyFill="1" applyBorder="1" applyAlignment="1">
      <alignment horizontal="center" vertical="center"/>
    </xf>
    <xf numFmtId="0" fontId="8" fillId="2" borderId="2" xfId="2" applyFont="1" applyFill="1" applyBorder="1" applyAlignment="1">
      <alignment horizontal="center" vertical="center" wrapText="1" readingOrder="1"/>
    </xf>
    <xf numFmtId="0" fontId="8" fillId="2" borderId="3" xfId="2" applyFont="1" applyFill="1" applyBorder="1" applyAlignment="1">
      <alignment horizontal="center" vertical="center" readingOrder="1"/>
    </xf>
    <xf numFmtId="0" fontId="8" fillId="2" borderId="4" xfId="2" applyFont="1" applyFill="1" applyBorder="1" applyAlignment="1">
      <alignment horizontal="center" vertical="center" readingOrder="1"/>
    </xf>
    <xf numFmtId="0" fontId="14" fillId="0" borderId="0" xfId="2" applyFont="1" applyAlignment="1">
      <alignment horizontal="right" vertical="top" wrapText="1" indent="1" readingOrder="2"/>
    </xf>
    <xf numFmtId="0" fontId="14" fillId="0" borderId="0" xfId="2" applyFont="1" applyAlignment="1">
      <alignment horizontal="left" vertical="top" wrapText="1" indent="1" readingOrder="1"/>
    </xf>
    <xf numFmtId="0" fontId="14" fillId="0" borderId="0" xfId="2" applyFont="1" applyAlignment="1">
      <alignment horizontal="right" vertical="top" wrapText="1" readingOrder="2"/>
    </xf>
    <xf numFmtId="0" fontId="14" fillId="0" borderId="0" xfId="2" applyFont="1" applyAlignment="1">
      <alignment horizontal="left" vertical="top" wrapText="1" readingOrder="1"/>
    </xf>
    <xf numFmtId="49" fontId="3" fillId="0" borderId="0" xfId="2" applyNumberFormat="1" applyFont="1" applyAlignment="1">
      <alignment horizontal="center" vertical="center"/>
    </xf>
    <xf numFmtId="0" fontId="8" fillId="6" borderId="1" xfId="2" applyFont="1" applyFill="1" applyBorder="1" applyAlignment="1">
      <alignment horizontal="center" vertical="center"/>
    </xf>
    <xf numFmtId="0" fontId="8" fillId="6" borderId="5" xfId="2" applyFont="1" applyFill="1" applyBorder="1" applyAlignment="1">
      <alignment horizontal="center" vertical="center"/>
    </xf>
    <xf numFmtId="0" fontId="8" fillId="6" borderId="9" xfId="2" applyFont="1" applyFill="1" applyBorder="1" applyAlignment="1">
      <alignment horizontal="center" vertical="center"/>
    </xf>
    <xf numFmtId="0" fontId="8" fillId="6" borderId="11" xfId="2" applyFont="1" applyFill="1" applyBorder="1" applyAlignment="1">
      <alignment horizontal="center" vertical="center"/>
    </xf>
    <xf numFmtId="0" fontId="8" fillId="6" borderId="10" xfId="2" applyFont="1" applyFill="1" applyBorder="1" applyAlignment="1">
      <alignment horizontal="center" vertical="center"/>
    </xf>
    <xf numFmtId="0" fontId="8" fillId="6" borderId="12" xfId="2" applyFont="1" applyFill="1" applyBorder="1" applyAlignment="1">
      <alignment horizontal="center" vertical="center"/>
    </xf>
    <xf numFmtId="0" fontId="14" fillId="0" borderId="0" xfId="1" applyFont="1" applyAlignment="1">
      <alignment horizontal="right" vertical="top" wrapText="1" readingOrder="2"/>
    </xf>
    <xf numFmtId="0" fontId="14" fillId="0" borderId="0" xfId="1" applyFont="1" applyAlignment="1">
      <alignment horizontal="left" vertical="top" wrapText="1" readingOrder="1"/>
    </xf>
    <xf numFmtId="49" fontId="3" fillId="0" borderId="0" xfId="1" applyNumberFormat="1" applyFont="1" applyAlignment="1">
      <alignment horizontal="center" vertical="center"/>
    </xf>
    <xf numFmtId="0" fontId="8" fillId="6" borderId="1" xfId="1" applyFont="1" applyFill="1" applyBorder="1" applyAlignment="1">
      <alignment horizontal="center" vertical="center"/>
    </xf>
    <xf numFmtId="0" fontId="8" fillId="6" borderId="5" xfId="1" applyFont="1" applyFill="1" applyBorder="1" applyAlignment="1">
      <alignment horizontal="center" vertical="center"/>
    </xf>
    <xf numFmtId="0" fontId="8" fillId="6" borderId="9" xfId="1" applyFont="1" applyFill="1" applyBorder="1" applyAlignment="1">
      <alignment horizontal="center" vertical="center"/>
    </xf>
    <xf numFmtId="0" fontId="8" fillId="6" borderId="11" xfId="1" applyFont="1" applyFill="1" applyBorder="1" applyAlignment="1">
      <alignment horizontal="center" vertical="center"/>
    </xf>
    <xf numFmtId="0" fontId="8" fillId="6" borderId="10" xfId="1" applyFont="1" applyFill="1" applyBorder="1" applyAlignment="1">
      <alignment horizontal="center" vertical="center"/>
    </xf>
    <xf numFmtId="0" fontId="8" fillId="6" borderId="12"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2" xfId="1" applyFont="1" applyFill="1" applyBorder="1" applyAlignment="1">
      <alignment horizontal="center" vertical="center" wrapText="1" readingOrder="1"/>
    </xf>
    <xf numFmtId="0" fontId="8" fillId="2" borderId="3" xfId="1" applyFont="1" applyFill="1" applyBorder="1" applyAlignment="1">
      <alignment horizontal="center" vertical="center" wrapText="1" readingOrder="1"/>
    </xf>
    <xf numFmtId="0" fontId="8" fillId="2" borderId="4" xfId="1" applyFont="1" applyFill="1" applyBorder="1" applyAlignment="1">
      <alignment horizontal="center" vertical="center" wrapText="1" readingOrder="1"/>
    </xf>
    <xf numFmtId="0" fontId="14" fillId="0" borderId="0" xfId="2" applyFont="1" applyAlignment="1">
      <alignment horizontal="right" vertical="center" wrapText="1" readingOrder="2"/>
    </xf>
    <xf numFmtId="0" fontId="14" fillId="0" borderId="0" xfId="2" applyFont="1" applyAlignment="1">
      <alignment horizontal="left" vertical="center" wrapText="1" readingOrder="1"/>
    </xf>
    <xf numFmtId="0" fontId="3" fillId="0" borderId="0" xfId="2" applyFont="1" applyAlignment="1">
      <alignment horizontal="center" vertical="center"/>
    </xf>
    <xf numFmtId="0" fontId="3" fillId="3" borderId="0" xfId="3" applyFont="1" applyFill="1" applyAlignment="1">
      <alignment horizontal="center" vertical="center"/>
    </xf>
    <xf numFmtId="0" fontId="3" fillId="0" borderId="0" xfId="3" applyFont="1" applyAlignment="1">
      <alignment horizontal="center" vertical="center"/>
    </xf>
    <xf numFmtId="49" fontId="3" fillId="0" borderId="0" xfId="3" applyNumberFormat="1" applyFont="1" applyAlignment="1">
      <alignment horizontal="center" vertical="center"/>
    </xf>
    <xf numFmtId="0" fontId="7" fillId="6" borderId="1" xfId="3" applyFont="1" applyFill="1" applyBorder="1" applyAlignment="1">
      <alignment horizontal="center" vertical="center"/>
    </xf>
    <xf numFmtId="0" fontId="7" fillId="6" borderId="5" xfId="3" applyFont="1" applyFill="1" applyBorder="1" applyAlignment="1">
      <alignment horizontal="center" vertical="center"/>
    </xf>
    <xf numFmtId="0" fontId="7" fillId="6" borderId="9" xfId="3" applyFont="1" applyFill="1" applyBorder="1" applyAlignment="1">
      <alignment horizontal="center" vertical="center"/>
    </xf>
    <xf numFmtId="0" fontId="7" fillId="6" borderId="11" xfId="3" applyFont="1" applyFill="1" applyBorder="1" applyAlignment="1">
      <alignment horizontal="center" vertical="center"/>
    </xf>
    <xf numFmtId="0" fontId="7" fillId="6" borderId="10" xfId="3" applyFont="1" applyFill="1" applyBorder="1" applyAlignment="1">
      <alignment horizontal="center" vertical="center"/>
    </xf>
    <xf numFmtId="0" fontId="7" fillId="6" borderId="12" xfId="3" applyFont="1" applyFill="1" applyBorder="1" applyAlignment="1">
      <alignment horizontal="center" vertical="center"/>
    </xf>
    <xf numFmtId="0" fontId="3" fillId="3" borderId="0" xfId="2" applyFont="1" applyFill="1" applyAlignment="1">
      <alignment horizontal="center" vertical="center"/>
    </xf>
    <xf numFmtId="0" fontId="26" fillId="7" borderId="4" xfId="2" applyFont="1" applyFill="1" applyBorder="1" applyAlignment="1">
      <alignment horizontal="center" vertical="center" wrapText="1"/>
    </xf>
    <xf numFmtId="0" fontId="26" fillId="7" borderId="6" xfId="2" applyFont="1" applyFill="1" applyBorder="1" applyAlignment="1">
      <alignment horizontal="center" vertical="center" wrapText="1"/>
    </xf>
    <xf numFmtId="0" fontId="26" fillId="7" borderId="2" xfId="2" applyFont="1" applyFill="1" applyBorder="1" applyAlignment="1">
      <alignment horizontal="center" vertical="center" wrapText="1"/>
    </xf>
    <xf numFmtId="0" fontId="31" fillId="0" borderId="0" xfId="4" applyFont="1" applyBorder="1" applyAlignment="1">
      <alignment horizontal="center" vertical="center" readingOrder="2"/>
    </xf>
    <xf numFmtId="0" fontId="31" fillId="0" borderId="0" xfId="4" applyFont="1" applyBorder="1" applyAlignment="1">
      <alignment horizontal="center" vertical="center" readingOrder="1"/>
    </xf>
    <xf numFmtId="0" fontId="31" fillId="0" borderId="0" xfId="4" applyFont="1" applyBorder="1" applyAlignment="1">
      <alignment horizontal="center" vertical="center" wrapText="1" readingOrder="1"/>
    </xf>
    <xf numFmtId="0" fontId="31" fillId="0" borderId="0" xfId="4" applyFont="1" applyAlignment="1">
      <alignment horizontal="center"/>
    </xf>
    <xf numFmtId="0" fontId="31" fillId="0" borderId="0" xfId="5" applyFont="1" applyAlignment="1">
      <alignment horizontal="center" vertical="center" wrapText="1"/>
    </xf>
    <xf numFmtId="0" fontId="31" fillId="0" borderId="0" xfId="4" applyFont="1" applyBorder="1" applyAlignment="1">
      <alignment horizontal="center" vertical="center" wrapText="1"/>
    </xf>
    <xf numFmtId="0" fontId="31" fillId="0" borderId="0" xfId="4" quotePrefix="1" applyFont="1" applyBorder="1" applyAlignment="1">
      <alignment horizontal="center" vertical="center" wrapText="1"/>
    </xf>
    <xf numFmtId="0" fontId="31" fillId="0" borderId="0" xfId="4" applyFont="1" applyBorder="1" applyAlignment="1">
      <alignment horizontal="center" vertical="center"/>
    </xf>
    <xf numFmtId="0" fontId="19" fillId="0" borderId="0" xfId="6" applyFont="1" applyFill="1" applyAlignment="1">
      <alignment horizontal="right" vertical="center" wrapText="1"/>
    </xf>
    <xf numFmtId="0" fontId="40" fillId="0" borderId="0" xfId="6" applyFont="1" applyFill="1" applyAlignment="1">
      <alignment horizontal="left" vertical="center" wrapText="1"/>
    </xf>
    <xf numFmtId="164" fontId="23" fillId="0" borderId="0" xfId="2" applyNumberFormat="1" applyFont="1" applyFill="1" applyBorder="1" applyAlignment="1">
      <alignment horizontal="left" vertical="center" wrapText="1" readingOrder="1"/>
    </xf>
    <xf numFmtId="0" fontId="49" fillId="0" borderId="0" xfId="2" applyFont="1" applyAlignment="1">
      <alignment horizontal="left" vertical="center" wrapText="1"/>
    </xf>
    <xf numFmtId="0" fontId="26" fillId="10" borderId="0" xfId="6" applyFont="1" applyFill="1" applyBorder="1" applyAlignment="1">
      <alignment horizontal="right" vertical="center" wrapText="1" indent="1"/>
    </xf>
    <xf numFmtId="0" fontId="26" fillId="10" borderId="0" xfId="6" applyFont="1" applyFill="1" applyBorder="1" applyAlignment="1">
      <alignment horizontal="left" vertical="center" wrapText="1" indent="1" readingOrder="1"/>
    </xf>
    <xf numFmtId="164" fontId="26" fillId="10" borderId="3" xfId="6" applyNumberFormat="1" applyFont="1" applyFill="1" applyBorder="1" applyAlignment="1">
      <alignment horizontal="center" vertical="center" wrapText="1"/>
    </xf>
    <xf numFmtId="0" fontId="19" fillId="0" borderId="13" xfId="6" applyFont="1" applyFill="1" applyBorder="1" applyAlignment="1">
      <alignment horizontal="right" vertical="top" wrapText="1" readingOrder="2"/>
    </xf>
    <xf numFmtId="0" fontId="19" fillId="0" borderId="13" xfId="6" applyFont="1" applyFill="1" applyBorder="1" applyAlignment="1">
      <alignment vertical="center" wrapText="1" readingOrder="1"/>
    </xf>
    <xf numFmtId="0" fontId="26" fillId="4" borderId="13" xfId="6" applyFont="1" applyFill="1" applyBorder="1" applyAlignment="1">
      <alignment horizontal="right" vertical="center" wrapText="1" indent="1"/>
    </xf>
    <xf numFmtId="0" fontId="26" fillId="4" borderId="0" xfId="6" applyFont="1" applyFill="1" applyBorder="1" applyAlignment="1">
      <alignment horizontal="right" vertical="center" wrapText="1" indent="1"/>
    </xf>
    <xf numFmtId="0" fontId="26" fillId="4" borderId="13" xfId="6" applyFont="1" applyFill="1" applyBorder="1" applyAlignment="1">
      <alignment horizontal="left" vertical="center" wrapText="1" indent="1" readingOrder="1"/>
    </xf>
    <xf numFmtId="0" fontId="26" fillId="4" borderId="0" xfId="6" applyFont="1" applyFill="1" applyBorder="1" applyAlignment="1">
      <alignment horizontal="left" vertical="center" wrapText="1" indent="1" readingOrder="1"/>
    </xf>
    <xf numFmtId="0" fontId="31" fillId="0" borderId="0" xfId="6" applyFont="1" applyAlignment="1">
      <alignment horizontal="center" vertical="center" wrapText="1"/>
    </xf>
    <xf numFmtId="0" fontId="32" fillId="0" borderId="0" xfId="6" applyFont="1" applyAlignment="1">
      <alignment horizontal="center" vertical="center" wrapText="1"/>
    </xf>
    <xf numFmtId="0" fontId="26" fillId="10" borderId="4" xfId="6" applyFont="1" applyFill="1" applyBorder="1" applyAlignment="1">
      <alignment horizontal="center" vertical="center" wrapText="1"/>
    </xf>
    <xf numFmtId="0" fontId="26" fillId="10" borderId="6" xfId="1" applyFont="1" applyFill="1" applyBorder="1" applyAlignment="1">
      <alignment horizontal="center" vertical="center" wrapText="1"/>
    </xf>
    <xf numFmtId="0" fontId="26" fillId="10" borderId="2" xfId="1" applyFont="1" applyFill="1" applyBorder="1" applyAlignment="1">
      <alignment horizontal="center" vertical="center" wrapText="1"/>
    </xf>
    <xf numFmtId="0" fontId="26" fillId="10" borderId="4" xfId="1" applyFont="1" applyFill="1" applyBorder="1" applyAlignment="1">
      <alignment horizontal="center" vertical="center" wrapText="1"/>
    </xf>
    <xf numFmtId="0" fontId="26" fillId="10" borderId="6" xfId="6" applyFont="1" applyFill="1" applyBorder="1" applyAlignment="1">
      <alignment horizontal="center" vertical="center" wrapText="1"/>
    </xf>
    <xf numFmtId="0" fontId="26" fillId="10" borderId="2" xfId="6" applyFont="1" applyFill="1" applyBorder="1" applyAlignment="1">
      <alignment horizontal="center" vertical="center" wrapText="1"/>
    </xf>
    <xf numFmtId="0" fontId="48" fillId="0" borderId="0" xfId="2" applyFont="1" applyAlignment="1">
      <alignment horizontal="left" vertical="center" wrapText="1"/>
    </xf>
    <xf numFmtId="0" fontId="9" fillId="0" borderId="0" xfId="2" applyFont="1" applyBorder="1" applyAlignment="1">
      <alignment horizontal="center" vertical="center"/>
    </xf>
    <xf numFmtId="0" fontId="8" fillId="0" borderId="0" xfId="2" applyFont="1" applyBorder="1" applyAlignment="1">
      <alignment horizontal="left" vertical="center" readingOrder="2"/>
    </xf>
    <xf numFmtId="164" fontId="14" fillId="0" borderId="0" xfId="2" applyNumberFormat="1" applyFont="1" applyFill="1" applyBorder="1" applyAlignment="1">
      <alignment horizontal="left" vertical="center" wrapText="1" readingOrder="1"/>
    </xf>
    <xf numFmtId="0" fontId="3" fillId="0" borderId="0" xfId="2" applyFont="1" applyBorder="1" applyAlignment="1">
      <alignment horizontal="center" vertical="center"/>
    </xf>
    <xf numFmtId="0" fontId="8" fillId="0" borderId="0" xfId="2" applyFont="1" applyBorder="1" applyAlignment="1">
      <alignment horizontal="center" vertical="center" readingOrder="2"/>
    </xf>
    <xf numFmtId="0" fontId="13" fillId="0" borderId="7" xfId="2" applyFont="1" applyBorder="1" applyAlignment="1">
      <alignment horizontal="left" vertical="center" readingOrder="2"/>
    </xf>
    <xf numFmtId="0" fontId="7" fillId="2" borderId="1" xfId="2" applyFont="1" applyFill="1" applyBorder="1" applyAlignment="1">
      <alignment horizontal="center" vertical="center" wrapText="1" readingOrder="1"/>
    </xf>
    <xf numFmtId="0" fontId="7" fillId="2" borderId="5" xfId="2" applyFont="1" applyFill="1" applyBorder="1" applyAlignment="1">
      <alignment horizontal="center" vertical="center" wrapText="1" readingOrder="1"/>
    </xf>
    <xf numFmtId="0" fontId="22" fillId="2" borderId="2" xfId="2" applyFont="1" applyFill="1" applyBorder="1" applyAlignment="1">
      <alignment horizontal="center" vertical="center" wrapText="1" readingOrder="1"/>
    </xf>
    <xf numFmtId="0" fontId="22" fillId="2" borderId="3" xfId="2" applyFont="1" applyFill="1" applyBorder="1" applyAlignment="1">
      <alignment horizontal="center" vertical="center" wrapText="1" readingOrder="1"/>
    </xf>
    <xf numFmtId="0" fontId="22" fillId="2" borderId="4" xfId="2" applyFont="1" applyFill="1" applyBorder="1" applyAlignment="1">
      <alignment horizontal="center" vertical="center" wrapText="1" readingOrder="1"/>
    </xf>
    <xf numFmtId="0" fontId="7" fillId="2" borderId="10" xfId="2" applyFont="1" applyFill="1" applyBorder="1" applyAlignment="1">
      <alignment horizontal="center" vertical="center" wrapText="1" readingOrder="1"/>
    </xf>
    <xf numFmtId="0" fontId="7" fillId="2" borderId="12" xfId="2" applyFont="1" applyFill="1" applyBorder="1" applyAlignment="1">
      <alignment horizontal="center" vertical="center" wrapText="1" readingOrder="1"/>
    </xf>
    <xf numFmtId="0" fontId="8" fillId="6" borderId="9" xfId="3" applyFont="1" applyFill="1" applyBorder="1" applyAlignment="1">
      <alignment horizontal="center" vertical="center" wrapText="1"/>
    </xf>
    <xf numFmtId="0" fontId="8" fillId="6" borderId="11" xfId="3" applyFont="1" applyFill="1" applyBorder="1" applyAlignment="1">
      <alignment horizontal="center" vertical="center" wrapText="1"/>
    </xf>
    <xf numFmtId="0" fontId="3" fillId="0" borderId="0" xfId="3" applyFont="1" applyBorder="1" applyAlignment="1">
      <alignment horizontal="center" vertical="center"/>
    </xf>
    <xf numFmtId="0" fontId="8" fillId="0" borderId="0" xfId="3" applyFont="1" applyBorder="1" applyAlignment="1">
      <alignment horizontal="center" vertical="center" readingOrder="2"/>
    </xf>
    <xf numFmtId="0" fontId="7" fillId="6" borderId="8" xfId="3" applyFont="1" applyFill="1" applyBorder="1" applyAlignment="1">
      <alignment horizontal="center" vertical="center"/>
    </xf>
    <xf numFmtId="0" fontId="7" fillId="6" borderId="2" xfId="3" applyFont="1" applyFill="1" applyBorder="1" applyAlignment="1">
      <alignment horizontal="center" vertical="center"/>
    </xf>
    <xf numFmtId="0" fontId="7" fillId="6" borderId="3" xfId="3" applyFont="1" applyFill="1" applyBorder="1" applyAlignment="1">
      <alignment horizontal="center" vertical="center"/>
    </xf>
    <xf numFmtId="0" fontId="7" fillId="6" borderId="4" xfId="3" applyFont="1" applyFill="1" applyBorder="1" applyAlignment="1">
      <alignment horizontal="center" vertical="center"/>
    </xf>
    <xf numFmtId="0" fontId="7" fillId="6" borderId="10" xfId="3" applyFont="1" applyFill="1" applyBorder="1" applyAlignment="1">
      <alignment horizontal="center" vertical="center" wrapText="1"/>
    </xf>
    <xf numFmtId="0" fontId="7" fillId="6" borderId="14" xfId="3" applyFont="1" applyFill="1" applyBorder="1" applyAlignment="1">
      <alignment horizontal="center" vertical="center" wrapText="1"/>
    </xf>
    <xf numFmtId="0" fontId="7" fillId="6" borderId="12" xfId="3" applyFont="1" applyFill="1" applyBorder="1" applyAlignment="1">
      <alignment horizontal="center" vertical="center" wrapText="1"/>
    </xf>
    <xf numFmtId="0" fontId="9" fillId="0" borderId="0" xfId="3" applyFont="1" applyFill="1" applyAlignment="1">
      <alignment horizontal="center" vertical="center"/>
    </xf>
    <xf numFmtId="0" fontId="9" fillId="0" borderId="0" xfId="3" applyFont="1" applyFill="1" applyAlignment="1">
      <alignment horizontal="center" vertical="center" shrinkToFit="1"/>
    </xf>
    <xf numFmtId="0" fontId="22" fillId="11" borderId="4" xfId="3" applyFont="1" applyFill="1" applyBorder="1" applyAlignment="1">
      <alignment horizontal="center" vertical="center" wrapText="1"/>
    </xf>
    <xf numFmtId="0" fontId="22" fillId="11" borderId="2" xfId="3" applyFont="1" applyFill="1" applyBorder="1" applyAlignment="1">
      <alignment horizontal="center" vertical="center" wrapText="1"/>
    </xf>
    <xf numFmtId="0" fontId="22" fillId="11" borderId="3" xfId="3" applyFont="1" applyFill="1" applyBorder="1" applyAlignment="1">
      <alignment horizontal="center" vertical="center" wrapText="1"/>
    </xf>
    <xf numFmtId="0" fontId="14" fillId="0" borderId="0" xfId="3" applyFont="1" applyAlignment="1">
      <alignment horizontal="right" vertical="top" wrapText="1" readingOrder="2"/>
    </xf>
    <xf numFmtId="0" fontId="14" fillId="0" borderId="0" xfId="3" applyFont="1" applyAlignment="1">
      <alignment horizontal="left" vertical="top" wrapText="1" readingOrder="1"/>
    </xf>
    <xf numFmtId="0" fontId="14" fillId="0" borderId="0" xfId="3" applyFont="1" applyFill="1" applyAlignment="1">
      <alignment horizontal="left" vertical="center"/>
    </xf>
    <xf numFmtId="0" fontId="3" fillId="0" borderId="0" xfId="3" applyFont="1" applyFill="1" applyAlignment="1">
      <alignment horizontal="center" vertical="center" shrinkToFit="1"/>
    </xf>
    <xf numFmtId="0" fontId="9" fillId="0" borderId="0" xfId="3" applyFont="1" applyAlignment="1">
      <alignment horizontal="center"/>
    </xf>
    <xf numFmtId="0" fontId="3" fillId="0" borderId="0" xfId="3" applyFont="1" applyAlignment="1">
      <alignment horizontal="center"/>
    </xf>
    <xf numFmtId="0" fontId="3" fillId="0" borderId="0" xfId="3" applyFont="1" applyFill="1" applyAlignment="1">
      <alignment horizontal="center" vertical="center"/>
    </xf>
  </cellXfs>
  <cellStyles count="9">
    <cellStyle name="Normal" xfId="0" builtinId="0"/>
    <cellStyle name="Normal 2" xfId="1" xr:uid="{00000000-0005-0000-0000-000001000000}"/>
    <cellStyle name="Normal 2_جدول 11-10+11+12" xfId="4" xr:uid="{00000000-0005-0000-0000-000002000000}"/>
    <cellStyle name="Normal 3" xfId="2" xr:uid="{00000000-0005-0000-0000-000003000000}"/>
    <cellStyle name="Normal 3 2" xfId="3" xr:uid="{00000000-0005-0000-0000-000004000000}"/>
    <cellStyle name="Normal_Road Length2007-2011-NBS-April8 2012" xfId="6" xr:uid="{00000000-0005-0000-0000-000005000000}"/>
    <cellStyle name="Normal_ركاب المترو- 2009-2010" xfId="5" xr:uid="{00000000-0005-0000-0000-000006000000}"/>
    <cellStyle name="Percent 2" xfId="7" xr:uid="{00000000-0005-0000-0000-000007000000}"/>
    <cellStyle name="Percent 2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414618</xdr:colOff>
      <xdr:row>0</xdr:row>
      <xdr:rowOff>44824</xdr:rowOff>
    </xdr:from>
    <xdr:to>
      <xdr:col>1</xdr:col>
      <xdr:colOff>3153896</xdr:colOff>
      <xdr:row>0</xdr:row>
      <xdr:rowOff>597274</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17312898" y="44824"/>
          <a:ext cx="2739278"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6059020</xdr:colOff>
      <xdr:row>0</xdr:row>
      <xdr:rowOff>82923</xdr:rowOff>
    </xdr:from>
    <xdr:to>
      <xdr:col>1</xdr:col>
      <xdr:colOff>7311277</xdr:colOff>
      <xdr:row>0</xdr:row>
      <xdr:rowOff>635373</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13760635" y="82923"/>
          <a:ext cx="1252257"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1047750</xdr:colOff>
      <xdr:row>0</xdr:row>
      <xdr:rowOff>552450</xdr:rowOff>
    </xdr:to>
    <xdr:pic>
      <xdr:nvPicPr>
        <xdr:cNvPr id="2" name="Picture 3">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90667725" y="0"/>
          <a:ext cx="2743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1028700</xdr:colOff>
      <xdr:row>0</xdr:row>
      <xdr:rowOff>0</xdr:rowOff>
    </xdr:from>
    <xdr:to>
      <xdr:col>4</xdr:col>
      <xdr:colOff>2276475</xdr:colOff>
      <xdr:row>0</xdr:row>
      <xdr:rowOff>552450</xdr:rowOff>
    </xdr:to>
    <xdr:pic>
      <xdr:nvPicPr>
        <xdr:cNvPr id="3" name="Picture 4">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4695550" y="0"/>
          <a:ext cx="12477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1295400</xdr:colOff>
      <xdr:row>1</xdr:row>
      <xdr:rowOff>552450</xdr:rowOff>
    </xdr:to>
    <xdr:pic>
      <xdr:nvPicPr>
        <xdr:cNvPr id="2" name="Picture 3">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92029800" y="28575"/>
          <a:ext cx="2743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76200</xdr:colOff>
      <xdr:row>0</xdr:row>
      <xdr:rowOff>0</xdr:rowOff>
    </xdr:from>
    <xdr:to>
      <xdr:col>4</xdr:col>
      <xdr:colOff>1333500</xdr:colOff>
      <xdr:row>1</xdr:row>
      <xdr:rowOff>523875</xdr:rowOff>
    </xdr:to>
    <xdr:pic>
      <xdr:nvPicPr>
        <xdr:cNvPr id="3" name="Picture 4">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6276700" y="0"/>
          <a:ext cx="1257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876300</xdr:colOff>
      <xdr:row>0</xdr:row>
      <xdr:rowOff>552450</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90143850" y="0"/>
          <a:ext cx="27336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866775</xdr:colOff>
      <xdr:row>0</xdr:row>
      <xdr:rowOff>28575</xdr:rowOff>
    </xdr:from>
    <xdr:to>
      <xdr:col>5</xdr:col>
      <xdr:colOff>114300</xdr:colOff>
      <xdr:row>0</xdr:row>
      <xdr:rowOff>581025</xdr:rowOff>
    </xdr:to>
    <xdr:pic>
      <xdr:nvPicPr>
        <xdr:cNvPr id="3" name="Picture 6">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4628875" y="28575"/>
          <a:ext cx="12477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28575</xdr:colOff>
      <xdr:row>1</xdr:row>
      <xdr:rowOff>552450</xdr:rowOff>
    </xdr:to>
    <xdr:pic>
      <xdr:nvPicPr>
        <xdr:cNvPr id="2" name="Picture 3">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87895950" y="28575"/>
          <a:ext cx="2743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495300</xdr:colOff>
      <xdr:row>0</xdr:row>
      <xdr:rowOff>9525</xdr:rowOff>
    </xdr:from>
    <xdr:to>
      <xdr:col>9</xdr:col>
      <xdr:colOff>847725</xdr:colOff>
      <xdr:row>1</xdr:row>
      <xdr:rowOff>533400</xdr:rowOff>
    </xdr:to>
    <xdr:pic>
      <xdr:nvPicPr>
        <xdr:cNvPr id="3" name="Picture 4">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1647550" y="9525"/>
          <a:ext cx="1257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990600</xdr:colOff>
      <xdr:row>1</xdr:row>
      <xdr:rowOff>38100</xdr:rowOff>
    </xdr:to>
    <xdr:pic>
      <xdr:nvPicPr>
        <xdr:cNvPr id="2" name="Picture 3">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91515450" y="0"/>
          <a:ext cx="27336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400050</xdr:colOff>
      <xdr:row>0</xdr:row>
      <xdr:rowOff>0</xdr:rowOff>
    </xdr:from>
    <xdr:to>
      <xdr:col>4</xdr:col>
      <xdr:colOff>1647825</xdr:colOff>
      <xdr:row>1</xdr:row>
      <xdr:rowOff>38100</xdr:rowOff>
    </xdr:to>
    <xdr:pic>
      <xdr:nvPicPr>
        <xdr:cNvPr id="3" name="Picture 4">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5629000" y="0"/>
          <a:ext cx="12477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390525</xdr:colOff>
      <xdr:row>1</xdr:row>
      <xdr:rowOff>552450</xdr:rowOff>
    </xdr:to>
    <xdr:pic>
      <xdr:nvPicPr>
        <xdr:cNvPr id="2" name="Picture 3">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8586882750" y="38100"/>
          <a:ext cx="2743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1000125</xdr:colOff>
      <xdr:row>0</xdr:row>
      <xdr:rowOff>28575</xdr:rowOff>
    </xdr:from>
    <xdr:to>
      <xdr:col>4</xdr:col>
      <xdr:colOff>2257425</xdr:colOff>
      <xdr:row>1</xdr:row>
      <xdr:rowOff>542925</xdr:rowOff>
    </xdr:to>
    <xdr:pic>
      <xdr:nvPicPr>
        <xdr:cNvPr id="3" name="Picture 4">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8580634350" y="28575"/>
          <a:ext cx="1257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685800</xdr:colOff>
      <xdr:row>1</xdr:row>
      <xdr:rowOff>428625</xdr:rowOff>
    </xdr:to>
    <xdr:pic>
      <xdr:nvPicPr>
        <xdr:cNvPr id="2" name="Picture 3">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91420200" y="0"/>
          <a:ext cx="27336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752475</xdr:colOff>
      <xdr:row>0</xdr:row>
      <xdr:rowOff>0</xdr:rowOff>
    </xdr:from>
    <xdr:to>
      <xdr:col>4</xdr:col>
      <xdr:colOff>2009775</xdr:colOff>
      <xdr:row>1</xdr:row>
      <xdr:rowOff>428625</xdr:rowOff>
    </xdr:to>
    <xdr:pic>
      <xdr:nvPicPr>
        <xdr:cNvPr id="3" name="Picture 4">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5609950" y="0"/>
          <a:ext cx="1257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666750</xdr:colOff>
      <xdr:row>1</xdr:row>
      <xdr:rowOff>428625</xdr:rowOff>
    </xdr:to>
    <xdr:pic>
      <xdr:nvPicPr>
        <xdr:cNvPr id="2" name="Picture 3">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91991700" y="0"/>
          <a:ext cx="2743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733425</xdr:colOff>
      <xdr:row>0</xdr:row>
      <xdr:rowOff>0</xdr:rowOff>
    </xdr:from>
    <xdr:to>
      <xdr:col>4</xdr:col>
      <xdr:colOff>1990725</xdr:colOff>
      <xdr:row>1</xdr:row>
      <xdr:rowOff>428625</xdr:rowOff>
    </xdr:to>
    <xdr:pic>
      <xdr:nvPicPr>
        <xdr:cNvPr id="3" name="Picture 4">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5619475" y="0"/>
          <a:ext cx="1257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914400</xdr:colOff>
      <xdr:row>0</xdr:row>
      <xdr:rowOff>552450</xdr:rowOff>
    </xdr:to>
    <xdr:pic>
      <xdr:nvPicPr>
        <xdr:cNvPr id="2" name="Picture 3">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87791175" y="0"/>
          <a:ext cx="2743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695325</xdr:colOff>
      <xdr:row>0</xdr:row>
      <xdr:rowOff>9525</xdr:rowOff>
    </xdr:from>
    <xdr:to>
      <xdr:col>9</xdr:col>
      <xdr:colOff>1123950</xdr:colOff>
      <xdr:row>0</xdr:row>
      <xdr:rowOff>561975</xdr:rowOff>
    </xdr:to>
    <xdr:pic>
      <xdr:nvPicPr>
        <xdr:cNvPr id="3" name="Picture 4">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1647550" y="9525"/>
          <a:ext cx="1257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962025</xdr:colOff>
      <xdr:row>1</xdr:row>
      <xdr:rowOff>76200</xdr:rowOff>
    </xdr:to>
    <xdr:pic>
      <xdr:nvPicPr>
        <xdr:cNvPr id="2" name="Picture 3">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91944075" y="0"/>
          <a:ext cx="2743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438150</xdr:colOff>
      <xdr:row>0</xdr:row>
      <xdr:rowOff>0</xdr:rowOff>
    </xdr:from>
    <xdr:to>
      <xdr:col>4</xdr:col>
      <xdr:colOff>1695450</xdr:colOff>
      <xdr:row>1</xdr:row>
      <xdr:rowOff>76200</xdr:rowOff>
    </xdr:to>
    <xdr:pic>
      <xdr:nvPicPr>
        <xdr:cNvPr id="3" name="Picture 4">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5867125" y="0"/>
          <a:ext cx="1257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542925</xdr:colOff>
      <xdr:row>0</xdr:row>
      <xdr:rowOff>552450</xdr:rowOff>
    </xdr:to>
    <xdr:pic>
      <xdr:nvPicPr>
        <xdr:cNvPr id="2" name="Pictur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152104725" y="0"/>
          <a:ext cx="27336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209550</xdr:colOff>
      <xdr:row>0</xdr:row>
      <xdr:rowOff>38100</xdr:rowOff>
    </xdr:from>
    <xdr:to>
      <xdr:col>12</xdr:col>
      <xdr:colOff>733425</xdr:colOff>
      <xdr:row>0</xdr:row>
      <xdr:rowOff>590550</xdr:rowOff>
    </xdr:to>
    <xdr:pic>
      <xdr:nvPicPr>
        <xdr:cNvPr id="3" name="Picture 4">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145884900" y="38100"/>
          <a:ext cx="12477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390525</xdr:colOff>
      <xdr:row>0</xdr:row>
      <xdr:rowOff>552450</xdr:rowOff>
    </xdr:to>
    <xdr:pic>
      <xdr:nvPicPr>
        <xdr:cNvPr id="2" name="Picture 3">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87553050" y="0"/>
          <a:ext cx="2752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361950</xdr:colOff>
      <xdr:row>0</xdr:row>
      <xdr:rowOff>0</xdr:rowOff>
    </xdr:from>
    <xdr:to>
      <xdr:col>10</xdr:col>
      <xdr:colOff>716617</xdr:colOff>
      <xdr:row>0</xdr:row>
      <xdr:rowOff>552450</xdr:rowOff>
    </xdr:to>
    <xdr:pic>
      <xdr:nvPicPr>
        <xdr:cNvPr id="3" name="Picture 4">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1216683" y="0"/>
          <a:ext cx="127859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962025</xdr:colOff>
      <xdr:row>0</xdr:row>
      <xdr:rowOff>552450</xdr:rowOff>
    </xdr:to>
    <xdr:pic>
      <xdr:nvPicPr>
        <xdr:cNvPr id="2" name="Picture 3">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91944075" y="0"/>
          <a:ext cx="2743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0</xdr:rowOff>
    </xdr:from>
    <xdr:to>
      <xdr:col>4</xdr:col>
      <xdr:colOff>1676400</xdr:colOff>
      <xdr:row>0</xdr:row>
      <xdr:rowOff>552450</xdr:rowOff>
    </xdr:to>
    <xdr:pic>
      <xdr:nvPicPr>
        <xdr:cNvPr id="3" name="Picture 4">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5886175" y="0"/>
          <a:ext cx="1257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238125</xdr:colOff>
      <xdr:row>1</xdr:row>
      <xdr:rowOff>171450</xdr:rowOff>
    </xdr:to>
    <xdr:pic>
      <xdr:nvPicPr>
        <xdr:cNvPr id="2" name="Picture 3">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87000600" y="0"/>
          <a:ext cx="2743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638175</xdr:colOff>
      <xdr:row>0</xdr:row>
      <xdr:rowOff>0</xdr:rowOff>
    </xdr:from>
    <xdr:to>
      <xdr:col>10</xdr:col>
      <xdr:colOff>1181100</xdr:colOff>
      <xdr:row>1</xdr:row>
      <xdr:rowOff>171450</xdr:rowOff>
    </xdr:to>
    <xdr:pic>
      <xdr:nvPicPr>
        <xdr:cNvPr id="3" name="Picture 4">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1057000" y="0"/>
          <a:ext cx="1257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290793</xdr:colOff>
      <xdr:row>0</xdr:row>
      <xdr:rowOff>552450</xdr:rowOff>
    </xdr:to>
    <xdr:pic>
      <xdr:nvPicPr>
        <xdr:cNvPr id="2" name="Picture 3">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91605657" y="0"/>
          <a:ext cx="2738718"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1083608</xdr:colOff>
      <xdr:row>0</xdr:row>
      <xdr:rowOff>99172</xdr:rowOff>
    </xdr:from>
    <xdr:to>
      <xdr:col>4</xdr:col>
      <xdr:colOff>2340908</xdr:colOff>
      <xdr:row>0</xdr:row>
      <xdr:rowOff>651622</xdr:rowOff>
    </xdr:to>
    <xdr:pic>
      <xdr:nvPicPr>
        <xdr:cNvPr id="3" name="Picture 4">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4726367" y="99172"/>
          <a:ext cx="1257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466725</xdr:colOff>
      <xdr:row>0</xdr:row>
      <xdr:rowOff>552450</xdr:rowOff>
    </xdr:to>
    <xdr:pic>
      <xdr:nvPicPr>
        <xdr:cNvPr id="2" name="Picture 3">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91610700" y="0"/>
          <a:ext cx="2743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790575</xdr:colOff>
      <xdr:row>0</xdr:row>
      <xdr:rowOff>28575</xdr:rowOff>
    </xdr:from>
    <xdr:to>
      <xdr:col>3</xdr:col>
      <xdr:colOff>2047875</xdr:colOff>
      <xdr:row>0</xdr:row>
      <xdr:rowOff>581025</xdr:rowOff>
    </xdr:to>
    <xdr:pic>
      <xdr:nvPicPr>
        <xdr:cNvPr id="3" name="Picture 4">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5476600" y="28575"/>
          <a:ext cx="1257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228600</xdr:colOff>
      <xdr:row>0</xdr:row>
      <xdr:rowOff>552450</xdr:rowOff>
    </xdr:to>
    <xdr:pic>
      <xdr:nvPicPr>
        <xdr:cNvPr id="2" name="Picture 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829514250" y="0"/>
          <a:ext cx="2724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657225</xdr:colOff>
      <xdr:row>0</xdr:row>
      <xdr:rowOff>0</xdr:rowOff>
    </xdr:from>
    <xdr:to>
      <xdr:col>12</xdr:col>
      <xdr:colOff>590550</xdr:colOff>
      <xdr:row>0</xdr:row>
      <xdr:rowOff>552450</xdr:rowOff>
    </xdr:to>
    <xdr:pic>
      <xdr:nvPicPr>
        <xdr:cNvPr id="3" name="Picture 4">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823894500" y="0"/>
          <a:ext cx="12477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962025</xdr:colOff>
      <xdr:row>0</xdr:row>
      <xdr:rowOff>552450</xdr:rowOff>
    </xdr:to>
    <xdr:pic>
      <xdr:nvPicPr>
        <xdr:cNvPr id="2" name="Picture 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87886425" y="0"/>
          <a:ext cx="2743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542925</xdr:colOff>
      <xdr:row>0</xdr:row>
      <xdr:rowOff>19050</xdr:rowOff>
    </xdr:from>
    <xdr:to>
      <xdr:col>8</xdr:col>
      <xdr:colOff>904875</xdr:colOff>
      <xdr:row>0</xdr:row>
      <xdr:rowOff>571500</xdr:rowOff>
    </xdr:to>
    <xdr:pic>
      <xdr:nvPicPr>
        <xdr:cNvPr id="3" name="Picture 4">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2390500" y="19050"/>
          <a:ext cx="1257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3</xdr:col>
      <xdr:colOff>85725</xdr:colOff>
      <xdr:row>0</xdr:row>
      <xdr:rowOff>552450</xdr:rowOff>
    </xdr:to>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87772125" y="0"/>
          <a:ext cx="2743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466725</xdr:colOff>
      <xdr:row>0</xdr:row>
      <xdr:rowOff>0</xdr:rowOff>
    </xdr:from>
    <xdr:to>
      <xdr:col>9</xdr:col>
      <xdr:colOff>828675</xdr:colOff>
      <xdr:row>0</xdr:row>
      <xdr:rowOff>552450</xdr:rowOff>
    </xdr:to>
    <xdr:pic>
      <xdr:nvPicPr>
        <xdr:cNvPr id="3" name="Picture 4">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1657075" y="0"/>
          <a:ext cx="1257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3</xdr:col>
      <xdr:colOff>190500</xdr:colOff>
      <xdr:row>0</xdr:row>
      <xdr:rowOff>552450</xdr:rowOff>
    </xdr:to>
    <xdr:pic>
      <xdr:nvPicPr>
        <xdr:cNvPr id="2" name="Picture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831638325" y="0"/>
          <a:ext cx="2743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361950</xdr:colOff>
      <xdr:row>0</xdr:row>
      <xdr:rowOff>0</xdr:rowOff>
    </xdr:from>
    <xdr:to>
      <xdr:col>9</xdr:col>
      <xdr:colOff>723900</xdr:colOff>
      <xdr:row>0</xdr:row>
      <xdr:rowOff>552450</xdr:rowOff>
    </xdr:to>
    <xdr:pic>
      <xdr:nvPicPr>
        <xdr:cNvPr id="3" name="Picture 4">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825732825" y="0"/>
          <a:ext cx="1257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2</xdr:col>
      <xdr:colOff>390525</xdr:colOff>
      <xdr:row>0</xdr:row>
      <xdr:rowOff>590550</xdr:rowOff>
    </xdr:to>
    <xdr:pic>
      <xdr:nvPicPr>
        <xdr:cNvPr id="2" name="Picture 3">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833181375" y="38100"/>
          <a:ext cx="2743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1057275</xdr:colOff>
      <xdr:row>0</xdr:row>
      <xdr:rowOff>38100</xdr:rowOff>
    </xdr:from>
    <xdr:to>
      <xdr:col>6</xdr:col>
      <xdr:colOff>1114425</xdr:colOff>
      <xdr:row>0</xdr:row>
      <xdr:rowOff>590550</xdr:rowOff>
    </xdr:to>
    <xdr:pic>
      <xdr:nvPicPr>
        <xdr:cNvPr id="3" name="Picture 4">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827656875" y="38100"/>
          <a:ext cx="1257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962025</xdr:colOff>
      <xdr:row>0</xdr:row>
      <xdr:rowOff>552450</xdr:rowOff>
    </xdr:to>
    <xdr:pic>
      <xdr:nvPicPr>
        <xdr:cNvPr id="2" name="Picture 3">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90343875" y="0"/>
          <a:ext cx="2743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466725</xdr:colOff>
      <xdr:row>0</xdr:row>
      <xdr:rowOff>0</xdr:rowOff>
    </xdr:from>
    <xdr:to>
      <xdr:col>4</xdr:col>
      <xdr:colOff>1724025</xdr:colOff>
      <xdr:row>0</xdr:row>
      <xdr:rowOff>552450</xdr:rowOff>
    </xdr:to>
    <xdr:pic>
      <xdr:nvPicPr>
        <xdr:cNvPr id="3" name="Picture 4">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4695550" y="0"/>
          <a:ext cx="1257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552450</xdr:colOff>
      <xdr:row>0</xdr:row>
      <xdr:rowOff>552450</xdr:rowOff>
    </xdr:to>
    <xdr:pic>
      <xdr:nvPicPr>
        <xdr:cNvPr id="2" name="Picture 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a:ext>
          </a:extLst>
        </a:blip>
        <a:srcRect t="-6960"/>
        <a:stretch>
          <a:fillRect/>
        </a:stretch>
      </xdr:blipFill>
      <xdr:spPr bwMode="auto">
        <a:xfrm>
          <a:off x="9991067775" y="0"/>
          <a:ext cx="27717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1028700</xdr:colOff>
      <xdr:row>0</xdr:row>
      <xdr:rowOff>50800</xdr:rowOff>
    </xdr:from>
    <xdr:to>
      <xdr:col>5</xdr:col>
      <xdr:colOff>3175</xdr:colOff>
      <xdr:row>0</xdr:row>
      <xdr:rowOff>603250</xdr:rowOff>
    </xdr:to>
    <xdr:pic>
      <xdr:nvPicPr>
        <xdr:cNvPr id="3" name="Picture 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l="-1991" t="-4639"/>
        <a:stretch>
          <a:fillRect/>
        </a:stretch>
      </xdr:blipFill>
      <xdr:spPr bwMode="auto">
        <a:xfrm>
          <a:off x="9984797150" y="50800"/>
          <a:ext cx="13081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sheetPr>
  <dimension ref="B1:B34"/>
  <sheetViews>
    <sheetView showGridLines="0" rightToLeft="1" view="pageBreakPreview" topLeftCell="A10" zoomScale="85" zoomScaleNormal="100" zoomScaleSheetLayoutView="85" workbookViewId="0">
      <selection activeCell="C24" sqref="C24"/>
    </sheetView>
  </sheetViews>
  <sheetFormatPr defaultRowHeight="15"/>
  <cols>
    <col min="1" max="1" width="0.5703125" customWidth="1"/>
    <col min="2" max="2" width="111.42578125" customWidth="1"/>
  </cols>
  <sheetData>
    <row r="1" spans="2:2" ht="75" customHeight="1"/>
    <row r="2" spans="2:2" ht="30">
      <c r="B2" s="544" t="s">
        <v>415</v>
      </c>
    </row>
    <row r="3" spans="2:2" ht="30">
      <c r="B3" s="544" t="s">
        <v>414</v>
      </c>
    </row>
    <row r="4" spans="2:2" ht="108.75" customHeight="1">
      <c r="B4" s="543" t="s">
        <v>413</v>
      </c>
    </row>
    <row r="5" spans="2:2" ht="175.5" customHeight="1">
      <c r="B5" s="543" t="s">
        <v>412</v>
      </c>
    </row>
    <row r="6" spans="2:2" ht="51.75" customHeight="1">
      <c r="B6" s="543" t="s">
        <v>411</v>
      </c>
    </row>
    <row r="7" spans="2:2" ht="21" customHeight="1">
      <c r="B7" s="542"/>
    </row>
    <row r="8" spans="2:2" ht="21" customHeight="1">
      <c r="B8" s="542" t="s">
        <v>410</v>
      </c>
    </row>
    <row r="9" spans="2:2" ht="42" customHeight="1">
      <c r="B9" s="541" t="s">
        <v>409</v>
      </c>
    </row>
    <row r="10" spans="2:2" ht="42" customHeight="1">
      <c r="B10" s="541" t="s">
        <v>408</v>
      </c>
    </row>
    <row r="11" spans="2:2" ht="42" customHeight="1">
      <c r="B11" s="541" t="s">
        <v>407</v>
      </c>
    </row>
    <row r="12" spans="2:2" ht="42" customHeight="1">
      <c r="B12" s="541" t="s">
        <v>406</v>
      </c>
    </row>
    <row r="13" spans="2:2" ht="42" customHeight="1">
      <c r="B13" s="541" t="s">
        <v>405</v>
      </c>
    </row>
    <row r="14" spans="2:2" ht="43.5" customHeight="1">
      <c r="B14" s="540" t="s">
        <v>404</v>
      </c>
    </row>
    <row r="15" spans="2:2" ht="43.5" customHeight="1">
      <c r="B15" s="540" t="s">
        <v>403</v>
      </c>
    </row>
    <row r="16" spans="2:2" ht="42" customHeight="1">
      <c r="B16" s="539" t="s">
        <v>402</v>
      </c>
    </row>
    <row r="17" spans="2:2" ht="3" customHeight="1">
      <c r="B17" s="538"/>
    </row>
    <row r="18" spans="2:2" ht="30">
      <c r="B18" s="537" t="s">
        <v>401</v>
      </c>
    </row>
    <row r="19" spans="2:2" ht="30">
      <c r="B19" s="537" t="s">
        <v>400</v>
      </c>
    </row>
    <row r="20" spans="2:2" ht="2.25" customHeight="1">
      <c r="B20" s="536"/>
    </row>
    <row r="21" spans="2:2" ht="97.5" customHeight="1">
      <c r="B21" s="533" t="s">
        <v>399</v>
      </c>
    </row>
    <row r="22" spans="2:2" ht="191.25" customHeight="1">
      <c r="B22" s="533" t="s">
        <v>398</v>
      </c>
    </row>
    <row r="23" spans="2:2" ht="75.75" customHeight="1">
      <c r="B23" s="533" t="s">
        <v>397</v>
      </c>
    </row>
    <row r="24" spans="2:2" ht="57" customHeight="1">
      <c r="B24" s="533" t="s">
        <v>396</v>
      </c>
    </row>
    <row r="25" spans="2:2" ht="15.75" customHeight="1">
      <c r="B25" s="535"/>
    </row>
    <row r="26" spans="2:2" ht="22.5">
      <c r="B26" s="534" t="s">
        <v>395</v>
      </c>
    </row>
    <row r="27" spans="2:2" s="532" customFormat="1" ht="44.25" customHeight="1">
      <c r="B27" s="533" t="s">
        <v>394</v>
      </c>
    </row>
    <row r="28" spans="2:2" s="532" customFormat="1" ht="34.5" customHeight="1">
      <c r="B28" s="533" t="s">
        <v>393</v>
      </c>
    </row>
    <row r="29" spans="2:2" s="532" customFormat="1" ht="34.5" customHeight="1">
      <c r="B29" s="533" t="s">
        <v>392</v>
      </c>
    </row>
    <row r="30" spans="2:2" s="532" customFormat="1" ht="45" customHeight="1">
      <c r="B30" s="533" t="s">
        <v>391</v>
      </c>
    </row>
    <row r="31" spans="2:2" s="532" customFormat="1" ht="45" customHeight="1">
      <c r="B31" s="533" t="s">
        <v>390</v>
      </c>
    </row>
    <row r="32" spans="2:2" s="532" customFormat="1" ht="43.5" customHeight="1">
      <c r="B32" s="533" t="s">
        <v>389</v>
      </c>
    </row>
    <row r="33" spans="2:2" s="532" customFormat="1" ht="43.5" customHeight="1">
      <c r="B33" s="533" t="s">
        <v>388</v>
      </c>
    </row>
    <row r="34" spans="2:2" s="532" customFormat="1" ht="34.5" customHeight="1">
      <c r="B34" s="533" t="s">
        <v>387</v>
      </c>
    </row>
  </sheetData>
  <pageMargins left="0.7" right="0.7" top="0.75" bottom="0.75" header="0.3" footer="0.3"/>
  <pageSetup paperSize="9" scale="81" orientation="portrait" r:id="rId1"/>
  <rowBreaks count="1" manualBreakCount="1">
    <brk id="17" min="1" max="25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sheetPr>
  <dimension ref="A1:AG38"/>
  <sheetViews>
    <sheetView showGridLines="0" rightToLeft="1" view="pageBreakPreview" zoomScale="85" zoomScaleNormal="115" zoomScaleSheetLayoutView="85" workbookViewId="0">
      <selection activeCell="J9" sqref="J9"/>
    </sheetView>
  </sheetViews>
  <sheetFormatPr defaultColWidth="9.140625" defaultRowHeight="18.75"/>
  <cols>
    <col min="1" max="1" width="25.42578125" style="190" customWidth="1"/>
    <col min="2" max="2" width="24.85546875" style="190" customWidth="1"/>
    <col min="3" max="4" width="23.140625" style="190" customWidth="1"/>
    <col min="5" max="5" width="35" style="190" customWidth="1"/>
    <col min="6" max="18" width="9.140625" style="190"/>
    <col min="19" max="25" width="9.140625" style="191"/>
    <col min="26" max="33" width="9.140625" style="190"/>
    <col min="34" max="16384" width="9.140625" style="192"/>
  </cols>
  <sheetData>
    <row r="1" spans="1:33" ht="86.25" customHeight="1"/>
    <row r="2" spans="1:33" s="194" customFormat="1" ht="22.5" customHeight="1">
      <c r="A2" s="56" t="s">
        <v>110</v>
      </c>
      <c r="B2" s="56"/>
      <c r="C2" s="56"/>
      <c r="D2" s="56"/>
      <c r="E2" s="56"/>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row>
    <row r="3" spans="1:33" s="195" customFormat="1" ht="18.75" customHeight="1">
      <c r="A3" s="56" t="s">
        <v>111</v>
      </c>
      <c r="B3" s="56"/>
      <c r="C3" s="56"/>
      <c r="D3" s="56"/>
      <c r="E3" s="56"/>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row>
    <row r="4" spans="1:33" s="195" customFormat="1" ht="31.5" customHeight="1">
      <c r="A4" s="56" t="s">
        <v>2</v>
      </c>
      <c r="B4" s="56"/>
      <c r="C4" s="56"/>
      <c r="D4" s="56"/>
      <c r="E4" s="56"/>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row>
    <row r="5" spans="1:33" s="196" customFormat="1" ht="13.5" customHeight="1">
      <c r="A5" s="190"/>
      <c r="B5" s="190"/>
      <c r="C5" s="190"/>
      <c r="D5" s="190"/>
      <c r="E5" s="190"/>
      <c r="F5" s="190"/>
      <c r="G5" s="190"/>
      <c r="H5" s="190"/>
      <c r="I5" s="190"/>
      <c r="J5" s="190"/>
      <c r="K5" s="190"/>
      <c r="L5" s="190"/>
      <c r="M5" s="190"/>
      <c r="N5" s="190"/>
      <c r="O5" s="190"/>
      <c r="P5" s="190"/>
      <c r="Q5" s="190"/>
      <c r="R5" s="190"/>
      <c r="S5" s="191"/>
      <c r="T5" s="191"/>
      <c r="U5" s="191"/>
      <c r="V5" s="191"/>
      <c r="W5" s="191"/>
      <c r="X5" s="191"/>
      <c r="Y5" s="191"/>
      <c r="Z5" s="190"/>
      <c r="AA5" s="190"/>
      <c r="AB5" s="190"/>
      <c r="AC5" s="190"/>
      <c r="AD5" s="190"/>
      <c r="AE5" s="190"/>
      <c r="AF5" s="190"/>
      <c r="AG5" s="190"/>
    </row>
    <row r="6" spans="1:33" s="61" customFormat="1" ht="24.95" customHeight="1">
      <c r="A6" s="63" t="s">
        <v>112</v>
      </c>
      <c r="B6" s="54"/>
      <c r="C6" s="54"/>
      <c r="D6" s="54"/>
      <c r="E6" s="197"/>
      <c r="F6" s="54"/>
      <c r="G6" s="54"/>
      <c r="H6" s="54"/>
      <c r="I6" s="54"/>
      <c r="J6" s="54"/>
      <c r="K6" s="54"/>
      <c r="L6" s="54"/>
      <c r="M6" s="54"/>
      <c r="N6" s="54"/>
      <c r="O6" s="54"/>
      <c r="P6" s="54"/>
      <c r="Q6" s="54"/>
      <c r="R6" s="54"/>
      <c r="S6" s="100"/>
      <c r="T6" s="100"/>
      <c r="U6" s="100"/>
      <c r="V6" s="100"/>
      <c r="W6" s="100"/>
      <c r="X6" s="100"/>
      <c r="Y6" s="100"/>
      <c r="Z6" s="54"/>
      <c r="AA6" s="54"/>
      <c r="AB6" s="54"/>
      <c r="AC6" s="54"/>
      <c r="AD6" s="54"/>
      <c r="AE6" s="54"/>
      <c r="AF6" s="54"/>
      <c r="AG6" s="54"/>
    </row>
    <row r="7" spans="1:33" s="61" customFormat="1" ht="53.25" customHeight="1">
      <c r="A7" s="180" t="s">
        <v>113</v>
      </c>
      <c r="B7" s="198">
        <v>2018</v>
      </c>
      <c r="C7" s="198">
        <v>2019</v>
      </c>
      <c r="D7" s="198">
        <v>2020</v>
      </c>
      <c r="E7" s="181" t="s">
        <v>114</v>
      </c>
      <c r="F7" s="54"/>
      <c r="G7" s="54"/>
      <c r="H7" s="54"/>
      <c r="I7" s="54"/>
      <c r="J7" s="54"/>
      <c r="K7" s="54"/>
      <c r="L7" s="54"/>
      <c r="M7" s="54"/>
      <c r="N7" s="54"/>
      <c r="O7" s="54"/>
      <c r="P7" s="54"/>
      <c r="Q7" s="54"/>
      <c r="R7" s="54"/>
      <c r="S7" s="100"/>
      <c r="T7" s="100"/>
      <c r="U7" s="100"/>
      <c r="V7" s="100"/>
      <c r="W7" s="100"/>
      <c r="X7" s="100"/>
      <c r="Y7" s="100"/>
      <c r="Z7" s="54"/>
      <c r="AA7" s="54"/>
      <c r="AB7" s="54"/>
      <c r="AC7" s="54"/>
      <c r="AD7" s="54"/>
      <c r="AE7" s="54"/>
      <c r="AF7" s="54"/>
      <c r="AG7" s="54"/>
    </row>
    <row r="8" spans="1:33" s="61" customFormat="1" ht="53.25" customHeight="1">
      <c r="A8" s="199" t="s">
        <v>115</v>
      </c>
      <c r="B8" s="200">
        <v>21849</v>
      </c>
      <c r="C8" s="200">
        <v>19727</v>
      </c>
      <c r="D8" s="200">
        <v>18444</v>
      </c>
      <c r="E8" s="122" t="s">
        <v>116</v>
      </c>
      <c r="F8" s="54"/>
      <c r="G8" s="54"/>
      <c r="H8" s="54"/>
      <c r="I8" s="54"/>
      <c r="J8" s="54"/>
      <c r="K8" s="54"/>
      <c r="L8" s="54"/>
      <c r="M8" s="54"/>
      <c r="N8" s="54"/>
      <c r="O8" s="54"/>
      <c r="P8" s="54"/>
      <c r="Q8" s="54"/>
      <c r="R8" s="54"/>
      <c r="S8" s="100"/>
      <c r="T8" s="100"/>
      <c r="U8" s="100"/>
      <c r="V8" s="100"/>
      <c r="W8" s="100"/>
      <c r="X8" s="100"/>
      <c r="Y8" s="100"/>
      <c r="Z8" s="54"/>
      <c r="AA8" s="54"/>
      <c r="AB8" s="54"/>
      <c r="AC8" s="54"/>
      <c r="AD8" s="54"/>
      <c r="AE8" s="54"/>
      <c r="AF8" s="54"/>
      <c r="AG8" s="54"/>
    </row>
    <row r="9" spans="1:33" s="102" customFormat="1" ht="22.5" customHeight="1">
      <c r="A9" s="128" t="s">
        <v>117</v>
      </c>
      <c r="B9" s="100"/>
      <c r="C9" s="100"/>
      <c r="D9" s="100"/>
      <c r="E9" s="201" t="s">
        <v>109</v>
      </c>
      <c r="F9" s="100"/>
      <c r="G9" s="189"/>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row>
    <row r="10" spans="1:33" s="196" customFormat="1">
      <c r="A10" s="190"/>
      <c r="B10" s="190"/>
      <c r="C10" s="190"/>
      <c r="D10" s="190"/>
      <c r="E10" s="190"/>
      <c r="F10" s="190"/>
      <c r="G10" s="190"/>
      <c r="H10" s="190"/>
      <c r="I10" s="190"/>
      <c r="J10" s="190"/>
      <c r="K10" s="190"/>
      <c r="L10" s="190"/>
      <c r="M10" s="190"/>
      <c r="N10" s="190"/>
      <c r="O10" s="190"/>
      <c r="P10" s="190"/>
      <c r="Q10" s="190"/>
      <c r="R10" s="190"/>
      <c r="S10" s="191"/>
      <c r="T10" s="191"/>
      <c r="U10" s="191"/>
      <c r="V10" s="191"/>
      <c r="W10" s="191"/>
      <c r="X10" s="191"/>
      <c r="Y10" s="191"/>
      <c r="Z10" s="190"/>
      <c r="AA10" s="190"/>
      <c r="AB10" s="190"/>
      <c r="AC10" s="190"/>
      <c r="AD10" s="190"/>
      <c r="AE10" s="190"/>
      <c r="AF10" s="190"/>
      <c r="AG10" s="190"/>
    </row>
    <row r="11" spans="1:33" s="196" customFormat="1">
      <c r="A11" s="190"/>
      <c r="B11" s="190"/>
      <c r="C11" s="190"/>
      <c r="D11" s="190"/>
      <c r="E11" s="190"/>
      <c r="F11" s="190"/>
      <c r="G11" s="190"/>
      <c r="H11" s="190"/>
      <c r="I11" s="190"/>
      <c r="J11" s="190"/>
      <c r="K11" s="190"/>
      <c r="L11" s="190"/>
      <c r="M11" s="190"/>
      <c r="N11" s="190"/>
      <c r="O11" s="190"/>
      <c r="P11" s="190"/>
      <c r="Q11" s="190"/>
      <c r="R11" s="190"/>
      <c r="S11" s="191"/>
      <c r="T11" s="191"/>
      <c r="U11" s="191"/>
      <c r="V11" s="191"/>
      <c r="W11" s="191"/>
      <c r="X11" s="191"/>
      <c r="Y11" s="191"/>
      <c r="Z11" s="190"/>
      <c r="AA11" s="190"/>
      <c r="AB11" s="190"/>
      <c r="AC11" s="190"/>
      <c r="AD11" s="190"/>
      <c r="AE11" s="190"/>
      <c r="AF11" s="190"/>
      <c r="AG11" s="190"/>
    </row>
    <row r="12" spans="1:33" s="196" customFormat="1">
      <c r="A12" s="190"/>
      <c r="B12" s="190"/>
      <c r="C12" s="190"/>
      <c r="D12" s="190"/>
      <c r="E12" s="190"/>
      <c r="F12" s="190"/>
      <c r="G12" s="190"/>
      <c r="H12" s="190"/>
      <c r="I12" s="190"/>
      <c r="J12" s="190"/>
      <c r="K12" s="190"/>
      <c r="L12" s="190"/>
      <c r="M12" s="190"/>
      <c r="N12" s="190"/>
      <c r="O12" s="190"/>
      <c r="P12" s="190"/>
      <c r="Q12" s="190"/>
      <c r="R12" s="190"/>
      <c r="S12" s="191"/>
      <c r="T12" s="191"/>
      <c r="U12" s="191"/>
      <c r="V12" s="191"/>
      <c r="W12" s="191"/>
      <c r="X12" s="191"/>
      <c r="Y12" s="191"/>
      <c r="Z12" s="190"/>
      <c r="AA12" s="190"/>
      <c r="AB12" s="190"/>
      <c r="AC12" s="190"/>
      <c r="AD12" s="190"/>
      <c r="AE12" s="190"/>
      <c r="AF12" s="190"/>
      <c r="AG12" s="190"/>
    </row>
    <row r="13" spans="1:33" s="196" customFormat="1">
      <c r="A13" s="190"/>
      <c r="B13" s="190"/>
      <c r="C13" s="190"/>
      <c r="D13" s="190"/>
      <c r="E13" s="190"/>
      <c r="F13" s="190"/>
      <c r="G13" s="190"/>
      <c r="H13" s="190"/>
      <c r="I13" s="190"/>
      <c r="J13" s="190"/>
      <c r="K13" s="190"/>
      <c r="L13" s="190"/>
      <c r="M13" s="190"/>
      <c r="N13" s="190"/>
      <c r="O13" s="190"/>
      <c r="P13" s="190"/>
      <c r="Q13" s="190"/>
      <c r="R13" s="190"/>
      <c r="S13" s="191"/>
      <c r="T13" s="191"/>
      <c r="U13" s="191"/>
      <c r="V13" s="191"/>
      <c r="W13" s="191"/>
      <c r="X13" s="191"/>
      <c r="Y13" s="191"/>
      <c r="Z13" s="190"/>
      <c r="AA13" s="190"/>
      <c r="AB13" s="190"/>
      <c r="AC13" s="190"/>
      <c r="AD13" s="190"/>
      <c r="AE13" s="190"/>
      <c r="AF13" s="190"/>
      <c r="AG13" s="190"/>
    </row>
    <row r="14" spans="1:33" s="196" customFormat="1">
      <c r="A14" s="190"/>
      <c r="B14" s="190"/>
      <c r="C14" s="190"/>
      <c r="D14" s="190"/>
      <c r="E14" s="190"/>
      <c r="F14" s="190"/>
      <c r="G14" s="190"/>
      <c r="H14" s="190"/>
      <c r="I14" s="190"/>
      <c r="J14" s="190"/>
      <c r="K14" s="190"/>
      <c r="L14" s="190"/>
      <c r="M14" s="190"/>
      <c r="N14" s="190"/>
      <c r="O14" s="190"/>
      <c r="P14" s="190"/>
      <c r="Q14" s="190"/>
      <c r="R14" s="190"/>
      <c r="S14" s="191"/>
      <c r="T14" s="191"/>
      <c r="U14" s="191"/>
      <c r="V14" s="191"/>
      <c r="W14" s="191"/>
      <c r="X14" s="191"/>
      <c r="Y14" s="191"/>
      <c r="Z14" s="190"/>
      <c r="AA14" s="190"/>
      <c r="AB14" s="190"/>
      <c r="AC14" s="190"/>
      <c r="AD14" s="190"/>
      <c r="AE14" s="190"/>
      <c r="AF14" s="190"/>
      <c r="AG14" s="190"/>
    </row>
    <row r="15" spans="1:33" s="196" customFormat="1">
      <c r="A15" s="190"/>
      <c r="B15" s="190"/>
      <c r="C15" s="190"/>
      <c r="D15" s="190"/>
      <c r="E15" s="190"/>
      <c r="F15" s="190"/>
      <c r="G15" s="190"/>
      <c r="H15" s="190"/>
      <c r="I15" s="190"/>
      <c r="J15" s="190"/>
      <c r="K15" s="190"/>
      <c r="L15" s="190"/>
      <c r="M15" s="190"/>
      <c r="N15" s="190"/>
      <c r="O15" s="190"/>
      <c r="P15" s="190"/>
      <c r="Q15" s="190"/>
      <c r="R15" s="190"/>
      <c r="S15" s="191"/>
      <c r="T15" s="191"/>
      <c r="U15" s="191"/>
      <c r="V15" s="191"/>
      <c r="W15" s="191"/>
      <c r="X15" s="191"/>
      <c r="Y15" s="191"/>
      <c r="Z15" s="190"/>
      <c r="AA15" s="190"/>
      <c r="AB15" s="190"/>
      <c r="AC15" s="190"/>
      <c r="AD15" s="190"/>
      <c r="AE15" s="190"/>
      <c r="AF15" s="190"/>
      <c r="AG15" s="190"/>
    </row>
    <row r="16" spans="1:33" s="196" customFormat="1">
      <c r="A16" s="190"/>
      <c r="B16" s="190"/>
      <c r="C16" s="190"/>
      <c r="D16" s="190"/>
      <c r="E16" s="190"/>
      <c r="F16" s="190"/>
      <c r="G16" s="190"/>
      <c r="H16" s="190"/>
      <c r="I16" s="190"/>
      <c r="J16" s="190"/>
      <c r="K16" s="190"/>
      <c r="L16" s="190"/>
      <c r="M16" s="190"/>
      <c r="N16" s="190"/>
      <c r="O16" s="190"/>
      <c r="P16" s="190"/>
      <c r="Q16" s="190"/>
      <c r="R16" s="190"/>
      <c r="S16" s="191"/>
      <c r="T16" s="191"/>
      <c r="U16" s="191"/>
      <c r="V16" s="191"/>
      <c r="W16" s="191"/>
      <c r="X16" s="191"/>
      <c r="Y16" s="191"/>
      <c r="Z16" s="190"/>
      <c r="AA16" s="190"/>
      <c r="AB16" s="190"/>
      <c r="AC16" s="190"/>
      <c r="AD16" s="190"/>
      <c r="AE16" s="190"/>
      <c r="AF16" s="190"/>
      <c r="AG16" s="190"/>
    </row>
    <row r="17" spans="1:33" s="196" customFormat="1">
      <c r="A17" s="190"/>
      <c r="B17" s="190"/>
      <c r="C17" s="190"/>
      <c r="D17" s="190"/>
      <c r="E17" s="190"/>
      <c r="F17" s="190"/>
      <c r="G17" s="190"/>
      <c r="H17" s="190"/>
      <c r="I17" s="190"/>
      <c r="J17" s="190"/>
      <c r="K17" s="190"/>
      <c r="L17" s="190"/>
      <c r="M17" s="190"/>
      <c r="N17" s="190"/>
      <c r="O17" s="190"/>
      <c r="P17" s="190"/>
      <c r="Q17" s="190"/>
      <c r="R17" s="190"/>
      <c r="S17" s="191"/>
      <c r="T17" s="191"/>
      <c r="U17" s="191"/>
      <c r="V17" s="191"/>
      <c r="W17" s="191"/>
      <c r="X17" s="191"/>
      <c r="Y17" s="191"/>
      <c r="Z17" s="190"/>
      <c r="AA17" s="190"/>
      <c r="AB17" s="190"/>
      <c r="AC17" s="190"/>
      <c r="AD17" s="190"/>
      <c r="AE17" s="190"/>
      <c r="AF17" s="190"/>
      <c r="AG17" s="190"/>
    </row>
    <row r="18" spans="1:33" s="196" customFormat="1">
      <c r="A18" s="190"/>
      <c r="B18" s="190"/>
      <c r="C18" s="190"/>
      <c r="D18" s="190"/>
      <c r="E18" s="190"/>
      <c r="F18" s="190"/>
      <c r="G18" s="190"/>
      <c r="H18" s="190"/>
      <c r="I18" s="190"/>
      <c r="J18" s="190"/>
      <c r="K18" s="190"/>
      <c r="L18" s="190"/>
      <c r="M18" s="190"/>
      <c r="N18" s="190"/>
      <c r="O18" s="190"/>
      <c r="P18" s="190"/>
      <c r="Q18" s="190"/>
      <c r="R18" s="190"/>
      <c r="S18" s="191"/>
      <c r="T18" s="191"/>
      <c r="U18" s="191"/>
      <c r="V18" s="191"/>
      <c r="W18" s="191"/>
      <c r="X18" s="191"/>
      <c r="Y18" s="191"/>
      <c r="Z18" s="190"/>
      <c r="AA18" s="190"/>
      <c r="AB18" s="190"/>
      <c r="AC18" s="190"/>
      <c r="AD18" s="190"/>
      <c r="AE18" s="190"/>
      <c r="AF18" s="190"/>
      <c r="AG18" s="190"/>
    </row>
    <row r="19" spans="1:33" s="196" customFormat="1">
      <c r="A19" s="190"/>
      <c r="B19" s="190"/>
      <c r="C19" s="190"/>
      <c r="D19" s="190"/>
      <c r="E19" s="190"/>
      <c r="F19" s="190"/>
      <c r="G19" s="190"/>
      <c r="H19" s="190"/>
      <c r="I19" s="190"/>
      <c r="J19" s="190"/>
      <c r="K19" s="190"/>
      <c r="L19" s="190"/>
      <c r="M19" s="190"/>
      <c r="N19" s="190"/>
      <c r="O19" s="190"/>
      <c r="P19" s="190"/>
      <c r="Q19" s="190"/>
      <c r="R19" s="190"/>
      <c r="S19" s="191"/>
      <c r="T19" s="191"/>
      <c r="U19" s="191"/>
      <c r="V19" s="191"/>
      <c r="W19" s="191"/>
      <c r="X19" s="191"/>
      <c r="Y19" s="191"/>
      <c r="Z19" s="190"/>
      <c r="AA19" s="190"/>
      <c r="AB19" s="190"/>
      <c r="AC19" s="190"/>
      <c r="AD19" s="190"/>
      <c r="AE19" s="190"/>
      <c r="AF19" s="190"/>
      <c r="AG19" s="190"/>
    </row>
    <row r="20" spans="1:33" s="196" customFormat="1">
      <c r="A20" s="190"/>
      <c r="B20" s="190"/>
      <c r="C20" s="190"/>
      <c r="D20" s="190"/>
      <c r="E20" s="190"/>
      <c r="F20" s="190"/>
      <c r="G20" s="190"/>
      <c r="H20" s="190"/>
      <c r="I20" s="190"/>
      <c r="J20" s="190"/>
      <c r="K20" s="190"/>
      <c r="L20" s="190"/>
      <c r="M20" s="190"/>
      <c r="N20" s="190"/>
      <c r="O20" s="190"/>
      <c r="P20" s="190"/>
      <c r="Q20" s="190"/>
      <c r="R20" s="190"/>
      <c r="S20" s="191"/>
      <c r="T20" s="191"/>
      <c r="U20" s="191"/>
      <c r="V20" s="191"/>
      <c r="W20" s="191"/>
      <c r="X20" s="191"/>
      <c r="Y20" s="191"/>
      <c r="Z20" s="190"/>
      <c r="AA20" s="190"/>
      <c r="AB20" s="190"/>
      <c r="AC20" s="190"/>
      <c r="AD20" s="190"/>
      <c r="AE20" s="190"/>
      <c r="AF20" s="190"/>
      <c r="AG20" s="190"/>
    </row>
    <row r="21" spans="1:33" s="196" customFormat="1">
      <c r="A21" s="190"/>
      <c r="B21" s="190"/>
      <c r="C21" s="190"/>
      <c r="D21" s="190"/>
      <c r="E21" s="190"/>
      <c r="F21" s="190"/>
      <c r="G21" s="190"/>
      <c r="H21" s="190"/>
      <c r="I21" s="190"/>
      <c r="J21" s="190"/>
      <c r="K21" s="190"/>
      <c r="L21" s="190"/>
      <c r="M21" s="190"/>
      <c r="N21" s="190"/>
      <c r="O21" s="190"/>
      <c r="P21" s="190"/>
      <c r="Q21" s="190"/>
      <c r="R21" s="190"/>
      <c r="S21" s="191"/>
      <c r="T21" s="191"/>
      <c r="U21" s="191"/>
      <c r="V21" s="191"/>
      <c r="W21" s="191"/>
      <c r="X21" s="191"/>
      <c r="Y21" s="191"/>
      <c r="Z21" s="190"/>
      <c r="AA21" s="190"/>
      <c r="AB21" s="190"/>
      <c r="AC21" s="190"/>
      <c r="AD21" s="190"/>
      <c r="AE21" s="190"/>
      <c r="AF21" s="190"/>
      <c r="AG21" s="190"/>
    </row>
    <row r="22" spans="1:33" s="196" customFormat="1">
      <c r="A22" s="190"/>
      <c r="B22" s="190"/>
      <c r="C22" s="190"/>
      <c r="D22" s="190"/>
      <c r="E22" s="190"/>
      <c r="F22" s="190"/>
      <c r="G22" s="190"/>
      <c r="H22" s="190"/>
      <c r="I22" s="190"/>
      <c r="J22" s="190"/>
      <c r="K22" s="190"/>
      <c r="L22" s="190"/>
      <c r="M22" s="190"/>
      <c r="N22" s="190"/>
      <c r="O22" s="190"/>
      <c r="P22" s="190"/>
      <c r="Q22" s="190"/>
      <c r="R22" s="190"/>
      <c r="S22" s="191"/>
      <c r="T22" s="191"/>
      <c r="U22" s="191"/>
      <c r="V22" s="191"/>
      <c r="W22" s="191"/>
      <c r="X22" s="191"/>
      <c r="Y22" s="191"/>
      <c r="Z22" s="190"/>
      <c r="AA22" s="190"/>
      <c r="AB22" s="190"/>
      <c r="AC22" s="190"/>
      <c r="AD22" s="190"/>
      <c r="AE22" s="190"/>
      <c r="AF22" s="190"/>
      <c r="AG22" s="190"/>
    </row>
    <row r="23" spans="1:33" s="196" customFormat="1" ht="7.5" customHeight="1">
      <c r="A23" s="190"/>
      <c r="B23" s="190"/>
      <c r="C23" s="190"/>
      <c r="D23" s="190"/>
      <c r="E23" s="190"/>
      <c r="F23" s="190"/>
      <c r="G23" s="190"/>
      <c r="H23" s="190"/>
      <c r="I23" s="190"/>
      <c r="J23" s="190"/>
      <c r="K23" s="190"/>
      <c r="L23" s="190"/>
      <c r="M23" s="190"/>
      <c r="N23" s="190"/>
      <c r="O23" s="190"/>
      <c r="P23" s="190"/>
      <c r="Q23" s="190"/>
      <c r="R23" s="190"/>
      <c r="S23" s="191"/>
      <c r="T23" s="191"/>
      <c r="U23" s="191"/>
      <c r="V23" s="191"/>
      <c r="W23" s="191"/>
      <c r="X23" s="191"/>
      <c r="Y23" s="191"/>
      <c r="Z23" s="190"/>
      <c r="AA23" s="190"/>
      <c r="AB23" s="190"/>
      <c r="AC23" s="190"/>
      <c r="AD23" s="190"/>
      <c r="AE23" s="190"/>
      <c r="AF23" s="190"/>
      <c r="AG23" s="190"/>
    </row>
    <row r="24" spans="1:33" s="196" customFormat="1">
      <c r="A24" s="190"/>
      <c r="B24" s="190"/>
      <c r="C24" s="190"/>
      <c r="D24" s="190"/>
      <c r="E24" s="190"/>
      <c r="F24" s="190"/>
      <c r="G24" s="190"/>
      <c r="H24" s="190"/>
      <c r="I24" s="190"/>
      <c r="J24" s="190"/>
      <c r="K24" s="190"/>
      <c r="L24" s="190"/>
      <c r="M24" s="190"/>
      <c r="N24" s="190"/>
      <c r="O24" s="190"/>
      <c r="P24" s="190"/>
      <c r="Q24" s="190"/>
      <c r="R24" s="190"/>
      <c r="S24" s="191"/>
      <c r="T24" s="191"/>
      <c r="U24" s="191"/>
      <c r="V24" s="191"/>
      <c r="W24" s="191"/>
      <c r="X24" s="191"/>
      <c r="Y24" s="191"/>
      <c r="Z24" s="190"/>
      <c r="AA24" s="190"/>
      <c r="AB24" s="190"/>
      <c r="AC24" s="190"/>
      <c r="AD24" s="190"/>
      <c r="AE24" s="190"/>
      <c r="AF24" s="190"/>
      <c r="AG24" s="190"/>
    </row>
    <row r="25" spans="1:33" s="196" customFormat="1">
      <c r="A25" s="190"/>
      <c r="B25" s="190"/>
      <c r="C25" s="190"/>
      <c r="D25" s="190"/>
      <c r="E25" s="190"/>
      <c r="F25" s="190"/>
      <c r="G25" s="190"/>
      <c r="H25" s="190"/>
      <c r="I25" s="190"/>
      <c r="J25" s="190"/>
      <c r="K25" s="190"/>
      <c r="L25" s="190"/>
      <c r="M25" s="190"/>
      <c r="N25" s="190"/>
      <c r="O25" s="190"/>
      <c r="P25" s="190"/>
      <c r="Q25" s="190"/>
      <c r="R25" s="190"/>
      <c r="S25" s="191"/>
      <c r="T25" s="191"/>
      <c r="U25" s="191"/>
      <c r="V25" s="191"/>
      <c r="W25" s="191"/>
      <c r="X25" s="191"/>
      <c r="Y25" s="191"/>
      <c r="Z25" s="190"/>
      <c r="AA25" s="190"/>
      <c r="AB25" s="190"/>
      <c r="AC25" s="190"/>
      <c r="AD25" s="190"/>
      <c r="AE25" s="190"/>
      <c r="AF25" s="190"/>
      <c r="AG25" s="190"/>
    </row>
    <row r="26" spans="1:33" s="196" customFormat="1">
      <c r="A26" s="190"/>
      <c r="B26" s="190"/>
      <c r="C26" s="190"/>
      <c r="D26" s="190"/>
      <c r="E26" s="190"/>
      <c r="F26" s="190"/>
      <c r="G26" s="190"/>
      <c r="H26" s="190"/>
      <c r="I26" s="190"/>
      <c r="J26" s="190"/>
      <c r="K26" s="190"/>
      <c r="L26" s="190"/>
      <c r="M26" s="190"/>
      <c r="N26" s="190"/>
      <c r="O26" s="190"/>
      <c r="P26" s="190"/>
      <c r="Q26" s="190"/>
      <c r="R26" s="190"/>
      <c r="S26" s="191"/>
      <c r="T26" s="191"/>
      <c r="U26" s="191"/>
      <c r="V26" s="191"/>
      <c r="W26" s="191"/>
      <c r="X26" s="191"/>
      <c r="Y26" s="191"/>
      <c r="Z26" s="190"/>
      <c r="AA26" s="190"/>
      <c r="AB26" s="190"/>
      <c r="AC26" s="190"/>
      <c r="AD26" s="190"/>
      <c r="AE26" s="190"/>
      <c r="AF26" s="190"/>
      <c r="AG26" s="190"/>
    </row>
    <row r="27" spans="1:33" s="196" customFormat="1">
      <c r="A27" s="190"/>
      <c r="B27" s="190"/>
      <c r="C27" s="190"/>
      <c r="D27" s="190"/>
      <c r="E27" s="190"/>
      <c r="F27" s="190"/>
      <c r="G27" s="190"/>
      <c r="H27" s="190"/>
      <c r="I27" s="190"/>
      <c r="J27" s="190"/>
      <c r="K27" s="190"/>
      <c r="L27" s="190"/>
      <c r="M27" s="190"/>
      <c r="N27" s="190"/>
      <c r="O27" s="190"/>
      <c r="P27" s="190"/>
      <c r="Q27" s="190"/>
      <c r="R27" s="190"/>
      <c r="S27" s="191"/>
      <c r="T27" s="191"/>
      <c r="U27" s="191"/>
      <c r="V27" s="191"/>
      <c r="W27" s="191"/>
      <c r="X27" s="191"/>
      <c r="Y27" s="191"/>
      <c r="Z27" s="190"/>
      <c r="AA27" s="190"/>
      <c r="AB27" s="190"/>
      <c r="AC27" s="190"/>
      <c r="AD27" s="190"/>
      <c r="AE27" s="190"/>
      <c r="AF27" s="190"/>
      <c r="AG27" s="190"/>
    </row>
    <row r="28" spans="1:33" s="196" customFormat="1">
      <c r="A28" s="190"/>
      <c r="B28" s="190"/>
      <c r="C28" s="190"/>
      <c r="D28" s="190"/>
      <c r="E28" s="190"/>
      <c r="F28" s="190"/>
      <c r="G28" s="190"/>
      <c r="H28" s="190"/>
      <c r="I28" s="190"/>
      <c r="J28" s="190"/>
      <c r="K28" s="190"/>
      <c r="L28" s="190"/>
      <c r="M28" s="190"/>
      <c r="N28" s="190"/>
      <c r="O28" s="190"/>
      <c r="P28" s="190"/>
      <c r="Q28" s="190"/>
      <c r="R28" s="190"/>
      <c r="S28" s="191"/>
      <c r="T28" s="191"/>
      <c r="U28" s="191"/>
      <c r="V28" s="191"/>
      <c r="W28" s="191"/>
      <c r="X28" s="191"/>
      <c r="Y28" s="191"/>
      <c r="Z28" s="190"/>
      <c r="AA28" s="190"/>
      <c r="AB28" s="190"/>
      <c r="AC28" s="190"/>
      <c r="AD28" s="190"/>
      <c r="AE28" s="190"/>
      <c r="AF28" s="190"/>
      <c r="AG28" s="190"/>
    </row>
    <row r="29" spans="1:33" s="196" customFormat="1">
      <c r="A29" s="190"/>
      <c r="B29" s="190"/>
      <c r="C29" s="190"/>
      <c r="D29" s="190"/>
      <c r="E29" s="190"/>
      <c r="F29" s="190"/>
      <c r="G29" s="190"/>
      <c r="H29" s="190"/>
      <c r="I29" s="190"/>
      <c r="J29" s="190"/>
      <c r="K29" s="190"/>
      <c r="L29" s="190"/>
      <c r="M29" s="190"/>
      <c r="N29" s="190"/>
      <c r="O29" s="190"/>
      <c r="P29" s="190"/>
      <c r="Q29" s="190"/>
      <c r="R29" s="190"/>
      <c r="S29" s="191"/>
      <c r="T29" s="191"/>
      <c r="U29" s="191"/>
      <c r="V29" s="191"/>
      <c r="W29" s="191"/>
      <c r="X29" s="191"/>
      <c r="Y29" s="191"/>
      <c r="Z29" s="190"/>
      <c r="AA29" s="190"/>
      <c r="AB29" s="190"/>
      <c r="AC29" s="190"/>
      <c r="AD29" s="190"/>
      <c r="AE29" s="190"/>
      <c r="AF29" s="190"/>
      <c r="AG29" s="190"/>
    </row>
    <row r="30" spans="1:33" s="196" customFormat="1">
      <c r="A30" s="190"/>
      <c r="B30" s="190"/>
      <c r="C30" s="190"/>
      <c r="D30" s="190"/>
      <c r="E30" s="190"/>
      <c r="F30" s="190"/>
      <c r="G30" s="190"/>
      <c r="H30" s="190"/>
      <c r="I30" s="190"/>
      <c r="J30" s="190"/>
      <c r="K30" s="190"/>
      <c r="L30" s="190"/>
      <c r="M30" s="190"/>
      <c r="N30" s="190"/>
      <c r="O30" s="190"/>
      <c r="P30" s="190"/>
      <c r="Q30" s="190"/>
      <c r="R30" s="190"/>
      <c r="S30" s="191"/>
      <c r="T30" s="191"/>
      <c r="U30" s="191"/>
      <c r="V30" s="191"/>
      <c r="W30" s="191"/>
      <c r="X30" s="191"/>
      <c r="Y30" s="191"/>
      <c r="Z30" s="190"/>
      <c r="AA30" s="190"/>
      <c r="AB30" s="190"/>
      <c r="AC30" s="190"/>
      <c r="AD30" s="190"/>
      <c r="AE30" s="190"/>
      <c r="AF30" s="190"/>
      <c r="AG30" s="190"/>
    </row>
    <row r="31" spans="1:33" s="196" customFormat="1">
      <c r="A31" s="190"/>
      <c r="B31" s="190"/>
      <c r="C31" s="190"/>
      <c r="D31" s="190"/>
      <c r="E31" s="190"/>
      <c r="F31" s="190"/>
      <c r="G31" s="190"/>
      <c r="H31" s="190"/>
      <c r="I31" s="190"/>
      <c r="J31" s="190"/>
      <c r="K31" s="190"/>
      <c r="L31" s="190"/>
      <c r="M31" s="190"/>
      <c r="N31" s="190"/>
      <c r="O31" s="190"/>
      <c r="P31" s="190"/>
      <c r="Q31" s="190"/>
      <c r="R31" s="190"/>
      <c r="S31" s="191"/>
      <c r="T31" s="191"/>
      <c r="U31" s="191"/>
      <c r="V31" s="191"/>
      <c r="W31" s="191"/>
      <c r="X31" s="191"/>
      <c r="Y31" s="191"/>
      <c r="Z31" s="190"/>
      <c r="AA31" s="190"/>
      <c r="AB31" s="190"/>
      <c r="AC31" s="190"/>
      <c r="AD31" s="190"/>
      <c r="AE31" s="190"/>
      <c r="AF31" s="190"/>
      <c r="AG31" s="190"/>
    </row>
    <row r="32" spans="1:33" s="196" customFormat="1">
      <c r="A32" s="190"/>
      <c r="B32" s="190"/>
      <c r="C32" s="190"/>
      <c r="D32" s="190"/>
      <c r="E32" s="190"/>
      <c r="F32" s="190"/>
      <c r="G32" s="190"/>
      <c r="H32" s="190"/>
      <c r="I32" s="190"/>
      <c r="J32" s="190"/>
      <c r="K32" s="190"/>
      <c r="L32" s="190"/>
      <c r="M32" s="190"/>
      <c r="N32" s="190"/>
      <c r="O32" s="190"/>
      <c r="P32" s="190"/>
      <c r="Q32" s="190"/>
      <c r="R32" s="190"/>
      <c r="S32" s="191"/>
      <c r="T32" s="191"/>
      <c r="U32" s="191"/>
      <c r="V32" s="191"/>
      <c r="W32" s="191"/>
      <c r="X32" s="191"/>
      <c r="Y32" s="191"/>
      <c r="Z32" s="190"/>
      <c r="AA32" s="190"/>
      <c r="AB32" s="190"/>
      <c r="AC32" s="190"/>
      <c r="AD32" s="190"/>
      <c r="AE32" s="190"/>
      <c r="AF32" s="190"/>
      <c r="AG32" s="190"/>
    </row>
    <row r="33" spans="1:33" s="196" customFormat="1">
      <c r="A33" s="190"/>
      <c r="B33" s="190"/>
      <c r="C33" s="190"/>
      <c r="D33" s="190"/>
      <c r="E33" s="190"/>
      <c r="F33" s="190"/>
      <c r="G33" s="190"/>
      <c r="H33" s="190"/>
      <c r="I33" s="190"/>
      <c r="J33" s="190"/>
      <c r="K33" s="190"/>
      <c r="L33" s="190"/>
      <c r="M33" s="190"/>
      <c r="N33" s="190"/>
      <c r="O33" s="190"/>
      <c r="P33" s="190"/>
      <c r="Q33" s="190"/>
      <c r="R33" s="190"/>
      <c r="S33" s="191"/>
      <c r="T33" s="191"/>
      <c r="U33" s="191"/>
      <c r="V33" s="191"/>
      <c r="W33" s="191"/>
      <c r="X33" s="191"/>
      <c r="Y33" s="191"/>
      <c r="Z33" s="190"/>
      <c r="AA33" s="190"/>
      <c r="AB33" s="190"/>
      <c r="AC33" s="190"/>
      <c r="AD33" s="190"/>
      <c r="AE33" s="190"/>
      <c r="AF33" s="190"/>
      <c r="AG33" s="190"/>
    </row>
    <row r="34" spans="1:33" s="196" customFormat="1">
      <c r="A34" s="190"/>
      <c r="B34" s="190"/>
      <c r="C34" s="190"/>
      <c r="D34" s="190"/>
      <c r="E34" s="190"/>
      <c r="F34" s="190"/>
      <c r="G34" s="190"/>
      <c r="H34" s="190"/>
      <c r="I34" s="190"/>
      <c r="J34" s="190"/>
      <c r="K34" s="190"/>
      <c r="L34" s="190"/>
      <c r="M34" s="190"/>
      <c r="N34" s="190"/>
      <c r="O34" s="190"/>
      <c r="P34" s="190"/>
      <c r="Q34" s="190"/>
      <c r="R34" s="190"/>
      <c r="S34" s="191"/>
      <c r="T34" s="191"/>
      <c r="U34" s="191"/>
      <c r="V34" s="191"/>
      <c r="W34" s="191"/>
      <c r="X34" s="191"/>
      <c r="Y34" s="191"/>
      <c r="Z34" s="190"/>
      <c r="AA34" s="190"/>
      <c r="AB34" s="190"/>
      <c r="AC34" s="190"/>
      <c r="AD34" s="190"/>
      <c r="AE34" s="190"/>
      <c r="AF34" s="190"/>
      <c r="AG34" s="190"/>
    </row>
    <row r="35" spans="1:33" s="196" customFormat="1">
      <c r="A35" s="190"/>
      <c r="B35" s="190"/>
      <c r="C35" s="190"/>
      <c r="D35" s="190"/>
      <c r="E35" s="190"/>
      <c r="F35" s="190"/>
      <c r="G35" s="190"/>
      <c r="H35" s="190"/>
      <c r="I35" s="190"/>
      <c r="J35" s="190"/>
      <c r="K35" s="190"/>
      <c r="L35" s="190"/>
      <c r="M35" s="190"/>
      <c r="N35" s="190"/>
      <c r="O35" s="190"/>
      <c r="P35" s="190"/>
      <c r="Q35" s="190"/>
      <c r="R35" s="190"/>
      <c r="S35" s="191"/>
      <c r="T35" s="191"/>
      <c r="U35" s="191"/>
      <c r="V35" s="191"/>
      <c r="W35" s="191"/>
      <c r="X35" s="191"/>
      <c r="Y35" s="191"/>
      <c r="Z35" s="190"/>
      <c r="AA35" s="190"/>
      <c r="AB35" s="190"/>
      <c r="AC35" s="190"/>
      <c r="AD35" s="190"/>
      <c r="AE35" s="190"/>
      <c r="AF35" s="190"/>
      <c r="AG35" s="190"/>
    </row>
    <row r="36" spans="1:33" s="196" customFormat="1">
      <c r="A36" s="190"/>
      <c r="B36" s="190"/>
      <c r="C36" s="190"/>
      <c r="D36" s="190"/>
      <c r="E36" s="190"/>
      <c r="F36" s="190"/>
      <c r="G36" s="190"/>
      <c r="H36" s="190"/>
      <c r="I36" s="190"/>
      <c r="J36" s="190"/>
      <c r="K36" s="190"/>
      <c r="L36" s="190"/>
      <c r="M36" s="190"/>
      <c r="N36" s="190"/>
      <c r="O36" s="190"/>
      <c r="P36" s="190"/>
      <c r="Q36" s="190"/>
      <c r="R36" s="190"/>
      <c r="S36" s="191"/>
      <c r="T36" s="191"/>
      <c r="U36" s="191"/>
      <c r="V36" s="191"/>
      <c r="W36" s="191"/>
      <c r="X36" s="191"/>
      <c r="Y36" s="191"/>
      <c r="Z36" s="190"/>
      <c r="AA36" s="190"/>
      <c r="AB36" s="190"/>
      <c r="AC36" s="190"/>
      <c r="AD36" s="190"/>
      <c r="AE36" s="190"/>
      <c r="AF36" s="190"/>
      <c r="AG36" s="190"/>
    </row>
    <row r="37" spans="1:33" s="196" customFormat="1">
      <c r="A37" s="190"/>
      <c r="B37" s="190"/>
      <c r="C37" s="190"/>
      <c r="D37" s="190"/>
      <c r="E37" s="190"/>
      <c r="F37" s="190"/>
      <c r="G37" s="190"/>
      <c r="H37" s="190"/>
      <c r="I37" s="190"/>
      <c r="J37" s="190"/>
      <c r="K37" s="190"/>
      <c r="L37" s="190"/>
      <c r="M37" s="190"/>
      <c r="N37" s="190"/>
      <c r="O37" s="190"/>
      <c r="P37" s="190"/>
      <c r="Q37" s="190"/>
      <c r="R37" s="190"/>
      <c r="S37" s="191"/>
      <c r="T37" s="191"/>
      <c r="U37" s="191"/>
      <c r="V37" s="191"/>
      <c r="W37" s="191"/>
      <c r="X37" s="191"/>
      <c r="Y37" s="191"/>
      <c r="Z37" s="190"/>
      <c r="AA37" s="190"/>
      <c r="AB37" s="190"/>
      <c r="AC37" s="190"/>
      <c r="AD37" s="190"/>
      <c r="AE37" s="190"/>
      <c r="AF37" s="190"/>
      <c r="AG37" s="190"/>
    </row>
    <row r="38" spans="1:33" s="196" customFormat="1">
      <c r="A38" s="190"/>
      <c r="B38" s="190"/>
      <c r="C38" s="190"/>
      <c r="D38" s="190"/>
      <c r="E38" s="190"/>
      <c r="F38" s="190"/>
      <c r="G38" s="190"/>
      <c r="H38" s="190"/>
      <c r="I38" s="190"/>
      <c r="J38" s="190"/>
      <c r="K38" s="190"/>
      <c r="L38" s="190"/>
      <c r="M38" s="190"/>
      <c r="N38" s="190"/>
      <c r="O38" s="190"/>
      <c r="P38" s="190"/>
      <c r="Q38" s="190"/>
      <c r="R38" s="190"/>
      <c r="S38" s="191"/>
      <c r="T38" s="191"/>
      <c r="U38" s="191"/>
      <c r="V38" s="191"/>
      <c r="W38" s="191"/>
      <c r="X38" s="191"/>
      <c r="Y38" s="191"/>
      <c r="Z38" s="190"/>
      <c r="AA38" s="190"/>
      <c r="AB38" s="190"/>
      <c r="AC38" s="190"/>
      <c r="AD38" s="190"/>
      <c r="AE38" s="190"/>
      <c r="AF38" s="190"/>
      <c r="AG38" s="190"/>
    </row>
  </sheetData>
  <printOptions horizontalCentered="1" verticalCentered="1"/>
  <pageMargins left="0.5" right="0.5" top="0.5" bottom="0.5" header="0" footer="0.25"/>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2"/>
    <pageSetUpPr autoPageBreaks="0"/>
  </sheetPr>
  <dimension ref="A1:AG25"/>
  <sheetViews>
    <sheetView rightToLeft="1" view="pageBreakPreview" topLeftCell="A4" zoomScaleNormal="75" workbookViewId="0">
      <selection activeCell="C24" sqref="C24"/>
    </sheetView>
  </sheetViews>
  <sheetFormatPr defaultRowHeight="18.75"/>
  <cols>
    <col min="1" max="1" width="21.7109375" style="82" customWidth="1"/>
    <col min="2" max="4" width="28.5703125" style="82" customWidth="1"/>
    <col min="5" max="5" width="22.42578125" style="82" customWidth="1"/>
    <col min="6" max="10" width="13.5703125" style="82" customWidth="1"/>
    <col min="11" max="16" width="9.140625" style="72"/>
    <col min="17" max="26" width="9.140625" style="202"/>
    <col min="27" max="33" width="9.140625" style="72"/>
    <col min="34" max="16384" width="9.140625" style="203"/>
  </cols>
  <sheetData>
    <row r="1" spans="1:33" s="78" customFormat="1" ht="2.25" customHeight="1">
      <c r="A1" s="82"/>
      <c r="B1" s="82"/>
      <c r="C1" s="82"/>
      <c r="D1" s="82"/>
      <c r="E1" s="82"/>
      <c r="F1" s="82"/>
      <c r="G1" s="82"/>
      <c r="H1" s="82"/>
      <c r="I1" s="82"/>
      <c r="J1" s="82"/>
      <c r="K1" s="72"/>
      <c r="L1" s="72"/>
      <c r="M1" s="72"/>
      <c r="N1" s="72"/>
      <c r="O1" s="72"/>
      <c r="P1" s="72"/>
      <c r="Q1" s="202"/>
      <c r="R1" s="202"/>
      <c r="S1" s="202"/>
      <c r="T1" s="202"/>
      <c r="U1" s="202"/>
      <c r="V1" s="202"/>
      <c r="W1" s="202"/>
      <c r="X1" s="202"/>
      <c r="Y1" s="202"/>
      <c r="Z1" s="202"/>
      <c r="AA1" s="72"/>
      <c r="AB1" s="72"/>
      <c r="AC1" s="72"/>
      <c r="AD1" s="72"/>
      <c r="AE1" s="72"/>
      <c r="AF1" s="72"/>
      <c r="AG1" s="72"/>
    </row>
    <row r="2" spans="1:33" s="78" customFormat="1" ht="60" customHeight="1">
      <c r="A2" s="82"/>
      <c r="B2" s="82"/>
      <c r="C2" s="82"/>
      <c r="D2" s="82"/>
      <c r="E2" s="82"/>
      <c r="F2" s="82"/>
      <c r="G2" s="82"/>
      <c r="H2" s="82"/>
      <c r="I2" s="82"/>
      <c r="J2" s="82"/>
      <c r="K2" s="72"/>
      <c r="L2" s="72"/>
      <c r="M2" s="72"/>
      <c r="N2" s="72"/>
      <c r="O2" s="72"/>
      <c r="P2" s="72"/>
      <c r="Q2" s="202"/>
      <c r="R2" s="202"/>
      <c r="S2" s="202"/>
      <c r="T2" s="202"/>
      <c r="U2" s="202"/>
      <c r="V2" s="202"/>
      <c r="W2" s="202"/>
      <c r="X2" s="202"/>
      <c r="Y2" s="202"/>
      <c r="Z2" s="202"/>
      <c r="AA2" s="72"/>
      <c r="AB2" s="72"/>
      <c r="AC2" s="72"/>
      <c r="AD2" s="72"/>
      <c r="AE2" s="72"/>
      <c r="AF2" s="72"/>
      <c r="AG2" s="72"/>
    </row>
    <row r="3" spans="1:33" ht="21" customHeight="1">
      <c r="A3" s="603" t="s">
        <v>118</v>
      </c>
      <c r="B3" s="603"/>
      <c r="C3" s="603"/>
      <c r="D3" s="603"/>
      <c r="E3" s="603"/>
    </row>
    <row r="4" spans="1:33" ht="21" customHeight="1">
      <c r="A4" s="603" t="s">
        <v>119</v>
      </c>
      <c r="B4" s="603"/>
      <c r="C4" s="603"/>
      <c r="D4" s="603"/>
      <c r="E4" s="603"/>
    </row>
    <row r="5" spans="1:33" ht="21" customHeight="1">
      <c r="A5" s="603" t="s">
        <v>120</v>
      </c>
      <c r="B5" s="603"/>
      <c r="C5" s="603"/>
      <c r="D5" s="603"/>
      <c r="E5" s="603"/>
    </row>
    <row r="6" spans="1:33" ht="21">
      <c r="A6" s="204" t="s">
        <v>121</v>
      </c>
      <c r="B6" s="205"/>
      <c r="C6" s="206"/>
      <c r="D6" s="206"/>
      <c r="E6" s="207"/>
    </row>
    <row r="7" spans="1:33" ht="41.25" customHeight="1">
      <c r="A7" s="208" t="s">
        <v>122</v>
      </c>
      <c r="B7" s="209" t="s">
        <v>123</v>
      </c>
      <c r="C7" s="209" t="s">
        <v>124</v>
      </c>
      <c r="D7" s="209" t="s">
        <v>125</v>
      </c>
      <c r="E7" s="209" t="s">
        <v>126</v>
      </c>
    </row>
    <row r="8" spans="1:33" ht="21">
      <c r="A8" s="210" t="s">
        <v>127</v>
      </c>
      <c r="B8" s="211">
        <v>16693</v>
      </c>
      <c r="C8" s="211">
        <v>10406</v>
      </c>
      <c r="D8" s="211">
        <v>8404</v>
      </c>
      <c r="E8" s="212" t="s">
        <v>58</v>
      </c>
    </row>
    <row r="9" spans="1:33" ht="21">
      <c r="A9" s="213" t="s">
        <v>59</v>
      </c>
      <c r="B9" s="214">
        <v>15384</v>
      </c>
      <c r="C9" s="214">
        <v>9722</v>
      </c>
      <c r="D9" s="214">
        <v>7878</v>
      </c>
      <c r="E9" s="215" t="s">
        <v>60</v>
      </c>
    </row>
    <row r="10" spans="1:33" ht="21">
      <c r="A10" s="210" t="s">
        <v>61</v>
      </c>
      <c r="B10" s="211">
        <v>15884</v>
      </c>
      <c r="C10" s="211">
        <v>9839</v>
      </c>
      <c r="D10" s="211">
        <v>7808</v>
      </c>
      <c r="E10" s="212" t="s">
        <v>62</v>
      </c>
    </row>
    <row r="11" spans="1:33" ht="21">
      <c r="A11" s="213" t="s">
        <v>128</v>
      </c>
      <c r="B11" s="214">
        <v>3888</v>
      </c>
      <c r="C11" s="214">
        <v>2445</v>
      </c>
      <c r="D11" s="214">
        <v>688</v>
      </c>
      <c r="E11" s="215" t="s">
        <v>64</v>
      </c>
    </row>
    <row r="12" spans="1:33" ht="21">
      <c r="A12" s="210" t="s">
        <v>129</v>
      </c>
      <c r="B12" s="211">
        <v>13589</v>
      </c>
      <c r="C12" s="211">
        <v>8730</v>
      </c>
      <c r="D12" s="211">
        <v>4073</v>
      </c>
      <c r="E12" s="212" t="s">
        <v>66</v>
      </c>
    </row>
    <row r="13" spans="1:33" ht="21">
      <c r="A13" s="213" t="s">
        <v>130</v>
      </c>
      <c r="B13" s="214">
        <v>14801</v>
      </c>
      <c r="C13" s="214">
        <v>9358</v>
      </c>
      <c r="D13" s="214">
        <v>7364</v>
      </c>
      <c r="E13" s="215" t="s">
        <v>68</v>
      </c>
    </row>
    <row r="14" spans="1:33" ht="21">
      <c r="A14" s="210" t="s">
        <v>131</v>
      </c>
      <c r="B14" s="211">
        <v>17007</v>
      </c>
      <c r="C14" s="211">
        <v>10429</v>
      </c>
      <c r="D14" s="211">
        <v>8352</v>
      </c>
      <c r="E14" s="212" t="s">
        <v>70</v>
      </c>
    </row>
    <row r="15" spans="1:33" ht="21">
      <c r="A15" s="213" t="s">
        <v>71</v>
      </c>
      <c r="B15" s="214">
        <v>16913</v>
      </c>
      <c r="C15" s="214">
        <v>10462</v>
      </c>
      <c r="D15" s="214">
        <v>8395</v>
      </c>
      <c r="E15" s="215" t="s">
        <v>72</v>
      </c>
    </row>
    <row r="16" spans="1:33" ht="21">
      <c r="A16" s="210" t="s">
        <v>73</v>
      </c>
      <c r="B16" s="211">
        <v>16302</v>
      </c>
      <c r="C16" s="211">
        <v>10091</v>
      </c>
      <c r="D16" s="211">
        <v>8120</v>
      </c>
      <c r="E16" s="212" t="s">
        <v>74</v>
      </c>
    </row>
    <row r="17" spans="1:5" ht="21">
      <c r="A17" s="213" t="s">
        <v>75</v>
      </c>
      <c r="B17" s="214">
        <v>16663</v>
      </c>
      <c r="C17" s="214">
        <v>10344</v>
      </c>
      <c r="D17" s="214">
        <v>8374</v>
      </c>
      <c r="E17" s="215" t="s">
        <v>76</v>
      </c>
    </row>
    <row r="18" spans="1:5" ht="21">
      <c r="A18" s="210" t="s">
        <v>77</v>
      </c>
      <c r="B18" s="211">
        <v>16253</v>
      </c>
      <c r="C18" s="211">
        <v>10011</v>
      </c>
      <c r="D18" s="211">
        <v>8155</v>
      </c>
      <c r="E18" s="212" t="s">
        <v>78</v>
      </c>
    </row>
    <row r="19" spans="1:5" ht="21">
      <c r="A19" s="213" t="s">
        <v>132</v>
      </c>
      <c r="B19" s="214">
        <v>15538</v>
      </c>
      <c r="C19" s="214">
        <v>9492</v>
      </c>
      <c r="D19" s="214">
        <v>8468</v>
      </c>
      <c r="E19" s="215" t="s">
        <v>80</v>
      </c>
    </row>
    <row r="20" spans="1:5" ht="30" customHeight="1">
      <c r="A20" s="216" t="s">
        <v>37</v>
      </c>
      <c r="B20" s="217">
        <f>SUM(B8:B19)</f>
        <v>178915</v>
      </c>
      <c r="C20" s="217">
        <f>SUM(C8:C19)</f>
        <v>111329</v>
      </c>
      <c r="D20" s="217">
        <f>SUM(D8:D19)</f>
        <v>86079</v>
      </c>
      <c r="E20" s="218" t="s">
        <v>41</v>
      </c>
    </row>
    <row r="21" spans="1:5" ht="6" customHeight="1">
      <c r="A21" s="219"/>
      <c r="B21" s="220"/>
      <c r="C21" s="220"/>
      <c r="D21" s="220"/>
      <c r="E21" s="221"/>
    </row>
    <row r="22" spans="1:5">
      <c r="A22" s="222" t="s">
        <v>133</v>
      </c>
      <c r="B22" s="223"/>
      <c r="C22" s="223"/>
      <c r="D22" s="223"/>
      <c r="E22" s="224" t="s">
        <v>134</v>
      </c>
    </row>
    <row r="23" spans="1:5">
      <c r="A23" s="225"/>
      <c r="B23" s="226"/>
      <c r="C23" s="226"/>
      <c r="D23" s="226"/>
      <c r="E23" s="227"/>
    </row>
    <row r="24" spans="1:5">
      <c r="A24" s="225"/>
      <c r="B24" s="226"/>
      <c r="C24" s="226"/>
      <c r="D24" s="226"/>
      <c r="E24" s="227"/>
    </row>
    <row r="25" spans="1:5">
      <c r="A25" s="225"/>
      <c r="B25" s="226"/>
      <c r="C25" s="226"/>
      <c r="D25" s="226"/>
      <c r="E25" s="227"/>
    </row>
  </sheetData>
  <mergeCells count="3">
    <mergeCell ref="A3:E3"/>
    <mergeCell ref="A4:E4"/>
    <mergeCell ref="A5:E5"/>
  </mergeCells>
  <printOptions horizontalCentered="1"/>
  <pageMargins left="0.511811023622047" right="0.511811023622047" top="0.86" bottom="0.511811023622047" header="0" footer="0.23622047244094499"/>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2"/>
  </sheetPr>
  <dimension ref="A1:Y25"/>
  <sheetViews>
    <sheetView showGridLines="0" rightToLeft="1" view="pageBreakPreview" topLeftCell="A16" zoomScaleNormal="100" zoomScaleSheetLayoutView="100" workbookViewId="0">
      <selection activeCell="C24" sqref="C24"/>
    </sheetView>
  </sheetViews>
  <sheetFormatPr defaultRowHeight="15"/>
  <cols>
    <col min="1" max="1" width="27.85546875" customWidth="1"/>
    <col min="2" max="4" width="20.42578125" customWidth="1"/>
    <col min="5" max="5" width="30" customWidth="1"/>
  </cols>
  <sheetData>
    <row r="1" spans="1:25" ht="58.5" customHeight="1"/>
    <row r="2" spans="1:25" ht="21.75" customHeight="1">
      <c r="A2" s="604" t="s">
        <v>135</v>
      </c>
      <c r="B2" s="604"/>
      <c r="C2" s="604"/>
      <c r="D2" s="604"/>
      <c r="E2" s="604"/>
      <c r="F2" s="228"/>
    </row>
    <row r="3" spans="1:25" ht="21.75" customHeight="1">
      <c r="A3" s="604" t="s">
        <v>136</v>
      </c>
      <c r="B3" s="604"/>
      <c r="C3" s="604"/>
      <c r="D3" s="604"/>
      <c r="E3" s="604"/>
      <c r="F3" s="228"/>
    </row>
    <row r="4" spans="1:25" ht="21.75" customHeight="1">
      <c r="A4" s="605" t="s">
        <v>52</v>
      </c>
      <c r="B4" s="605"/>
      <c r="C4" s="605"/>
      <c r="D4" s="605"/>
      <c r="E4" s="605"/>
      <c r="F4" s="229"/>
    </row>
    <row r="5" spans="1:25" ht="5.25" customHeight="1">
      <c r="D5" s="230"/>
      <c r="E5" s="230"/>
      <c r="F5" s="231"/>
      <c r="W5" s="230"/>
      <c r="X5" s="230"/>
      <c r="Y5" s="230"/>
    </row>
    <row r="6" spans="1:25" ht="21">
      <c r="A6" s="232" t="s">
        <v>137</v>
      </c>
      <c r="B6" s="232"/>
      <c r="C6" s="232"/>
      <c r="D6" s="233"/>
      <c r="E6" s="234"/>
    </row>
    <row r="7" spans="1:25">
      <c r="A7" s="606" t="s">
        <v>55</v>
      </c>
      <c r="B7" s="608">
        <v>2018</v>
      </c>
      <c r="C7" s="608">
        <v>2019</v>
      </c>
      <c r="D7" s="608" t="s">
        <v>14</v>
      </c>
      <c r="E7" s="610" t="s">
        <v>9</v>
      </c>
    </row>
    <row r="8" spans="1:25">
      <c r="A8" s="607"/>
      <c r="B8" s="609"/>
      <c r="C8" s="609"/>
      <c r="D8" s="609"/>
      <c r="E8" s="611"/>
    </row>
    <row r="9" spans="1:25" ht="21">
      <c r="A9" s="235" t="s">
        <v>57</v>
      </c>
      <c r="B9" s="236">
        <v>1753331</v>
      </c>
      <c r="C9" s="236">
        <v>2325578</v>
      </c>
      <c r="D9" s="236">
        <v>2977284</v>
      </c>
      <c r="E9" s="237" t="s">
        <v>58</v>
      </c>
    </row>
    <row r="10" spans="1:25" ht="21">
      <c r="A10" s="238" t="s">
        <v>59</v>
      </c>
      <c r="B10" s="239">
        <v>1717777</v>
      </c>
      <c r="C10" s="239">
        <v>2892411</v>
      </c>
      <c r="D10" s="239">
        <v>2746827</v>
      </c>
      <c r="E10" s="240" t="s">
        <v>60</v>
      </c>
    </row>
    <row r="11" spans="1:25" ht="21">
      <c r="A11" s="235" t="s">
        <v>61</v>
      </c>
      <c r="B11" s="236">
        <v>2016478</v>
      </c>
      <c r="C11" s="236">
        <v>3205049</v>
      </c>
      <c r="D11" s="236">
        <v>1368988</v>
      </c>
      <c r="E11" s="237" t="s">
        <v>62</v>
      </c>
    </row>
    <row r="12" spans="1:25" ht="21">
      <c r="A12" s="238" t="s">
        <v>63</v>
      </c>
      <c r="B12" s="239">
        <v>2086608</v>
      </c>
      <c r="C12" s="239">
        <v>3087288</v>
      </c>
      <c r="D12" s="239">
        <v>316318</v>
      </c>
      <c r="E12" s="240" t="s">
        <v>64</v>
      </c>
    </row>
    <row r="13" spans="1:25" ht="20.100000000000001" customHeight="1">
      <c r="A13" s="235" t="s">
        <v>65</v>
      </c>
      <c r="B13" s="236">
        <v>1850539</v>
      </c>
      <c r="C13" s="236">
        <v>2829895</v>
      </c>
      <c r="D13" s="236">
        <v>461198</v>
      </c>
      <c r="E13" s="237" t="s">
        <v>66</v>
      </c>
    </row>
    <row r="14" spans="1:25" ht="21">
      <c r="A14" s="238" t="s">
        <v>67</v>
      </c>
      <c r="B14" s="239">
        <v>1542646</v>
      </c>
      <c r="C14" s="239">
        <v>2734272</v>
      </c>
      <c r="D14" s="239">
        <v>719729</v>
      </c>
      <c r="E14" s="240" t="s">
        <v>68</v>
      </c>
    </row>
    <row r="15" spans="1:25" ht="21">
      <c r="A15" s="235" t="s">
        <v>69</v>
      </c>
      <c r="B15" s="236">
        <v>1482087</v>
      </c>
      <c r="C15" s="236">
        <v>2608322</v>
      </c>
      <c r="D15" s="236">
        <v>428878</v>
      </c>
      <c r="E15" s="237" t="s">
        <v>70</v>
      </c>
    </row>
    <row r="16" spans="1:25" ht="21">
      <c r="A16" s="238" t="s">
        <v>71</v>
      </c>
      <c r="B16" s="239">
        <v>1259266</v>
      </c>
      <c r="C16" s="239">
        <v>2196130</v>
      </c>
      <c r="D16" s="239">
        <v>998944</v>
      </c>
      <c r="E16" s="240" t="s">
        <v>72</v>
      </c>
    </row>
    <row r="17" spans="1:5" ht="21">
      <c r="A17" s="235" t="s">
        <v>73</v>
      </c>
      <c r="B17" s="236">
        <v>1819667</v>
      </c>
      <c r="C17" s="236">
        <v>2729859</v>
      </c>
      <c r="D17" s="236">
        <v>1041281</v>
      </c>
      <c r="E17" s="237" t="s">
        <v>74</v>
      </c>
    </row>
    <row r="18" spans="1:5" ht="21">
      <c r="A18" s="238" t="s">
        <v>75</v>
      </c>
      <c r="B18" s="239">
        <v>2153658</v>
      </c>
      <c r="C18" s="239">
        <v>3023890</v>
      </c>
      <c r="D18" s="239">
        <v>1204182</v>
      </c>
      <c r="E18" s="240" t="s">
        <v>76</v>
      </c>
    </row>
    <row r="19" spans="1:5" ht="21">
      <c r="A19" s="235" t="s">
        <v>77</v>
      </c>
      <c r="B19" s="236">
        <v>2336798</v>
      </c>
      <c r="C19" s="236">
        <v>2977527</v>
      </c>
      <c r="D19" s="236">
        <v>1366672</v>
      </c>
      <c r="E19" s="237" t="s">
        <v>78</v>
      </c>
    </row>
    <row r="20" spans="1:5" ht="21">
      <c r="A20" s="238" t="s">
        <v>79</v>
      </c>
      <c r="B20" s="239">
        <v>2142262</v>
      </c>
      <c r="C20" s="239">
        <v>2625365</v>
      </c>
      <c r="D20" s="239">
        <v>1660201</v>
      </c>
      <c r="E20" s="240" t="s">
        <v>80</v>
      </c>
    </row>
    <row r="21" spans="1:5" ht="21">
      <c r="A21" s="241" t="s">
        <v>37</v>
      </c>
      <c r="B21" s="242">
        <f>SUM(B9:B20)</f>
        <v>22161117</v>
      </c>
      <c r="C21" s="242">
        <f>SUM(C9:C20)</f>
        <v>33235586</v>
      </c>
      <c r="D21" s="242">
        <f>SUM(D9:D20)</f>
        <v>15290502</v>
      </c>
      <c r="E21" s="243" t="s">
        <v>41</v>
      </c>
    </row>
    <row r="22" spans="1:5" ht="8.25" customHeight="1">
      <c r="A22" s="244"/>
      <c r="B22" s="244"/>
      <c r="C22" s="244"/>
      <c r="D22" s="245"/>
      <c r="E22" s="244"/>
    </row>
    <row r="23" spans="1:5" ht="18.75" customHeight="1">
      <c r="A23" s="246" t="s">
        <v>138</v>
      </c>
      <c r="B23" s="247"/>
      <c r="C23" s="247"/>
      <c r="D23" s="247"/>
      <c r="E23" s="248" t="s">
        <v>139</v>
      </c>
    </row>
    <row r="24" spans="1:5" ht="18.75" customHeight="1">
      <c r="A24" s="249" t="s">
        <v>17</v>
      </c>
      <c r="B24" s="249"/>
      <c r="C24" s="249"/>
      <c r="D24" s="249"/>
      <c r="E24" s="250" t="s">
        <v>18</v>
      </c>
    </row>
    <row r="25" spans="1:5" ht="16.5">
      <c r="A25" s="251" t="s">
        <v>140</v>
      </c>
      <c r="B25" s="251"/>
      <c r="C25" s="251"/>
      <c r="D25" s="252"/>
      <c r="E25" s="253" t="s">
        <v>141</v>
      </c>
    </row>
  </sheetData>
  <mergeCells count="8">
    <mergeCell ref="A2:E2"/>
    <mergeCell ref="A3:E3"/>
    <mergeCell ref="A4:E4"/>
    <mergeCell ref="A7:A8"/>
    <mergeCell ref="B7:B8"/>
    <mergeCell ref="C7:C8"/>
    <mergeCell ref="D7:D8"/>
    <mergeCell ref="E7:E8"/>
  </mergeCells>
  <printOptions horizontalCentered="1"/>
  <pageMargins left="0.7" right="0.7" top="0.7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2"/>
    <pageSetUpPr autoPageBreaks="0"/>
  </sheetPr>
  <dimension ref="A1:AG31"/>
  <sheetViews>
    <sheetView showGridLines="0" rightToLeft="1" view="pageBreakPreview" topLeftCell="A4" zoomScaleNormal="75" workbookViewId="0">
      <selection activeCell="C24" sqref="C24"/>
    </sheetView>
  </sheetViews>
  <sheetFormatPr defaultRowHeight="18.75"/>
  <cols>
    <col min="1" max="10" width="13.5703125" style="82" customWidth="1"/>
    <col min="11" max="16" width="9.140625" style="72"/>
    <col min="17" max="26" width="9.140625" style="202"/>
    <col min="27" max="33" width="9.140625" style="72"/>
    <col min="34" max="16384" width="9.140625" style="203"/>
  </cols>
  <sheetData>
    <row r="1" spans="1:33" s="78" customFormat="1" ht="2.25" customHeight="1">
      <c r="A1" s="82"/>
      <c r="B1" s="82"/>
      <c r="C1" s="82"/>
      <c r="D1" s="82"/>
      <c r="E1" s="82"/>
      <c r="F1" s="82"/>
      <c r="G1" s="82"/>
      <c r="H1" s="82"/>
      <c r="I1" s="82"/>
      <c r="J1" s="82"/>
      <c r="K1" s="72"/>
      <c r="L1" s="72"/>
      <c r="M1" s="72"/>
      <c r="N1" s="72"/>
      <c r="O1" s="72"/>
      <c r="P1" s="72"/>
      <c r="Q1" s="202"/>
      <c r="R1" s="202"/>
      <c r="S1" s="202"/>
      <c r="T1" s="202"/>
      <c r="U1" s="202"/>
      <c r="V1" s="202"/>
      <c r="W1" s="202"/>
      <c r="X1" s="202"/>
      <c r="Y1" s="202"/>
      <c r="Z1" s="202"/>
      <c r="AA1" s="72"/>
      <c r="AB1" s="72"/>
      <c r="AC1" s="72"/>
      <c r="AD1" s="72"/>
      <c r="AE1" s="72"/>
      <c r="AF1" s="72"/>
      <c r="AG1" s="72"/>
    </row>
    <row r="2" spans="1:33" s="78" customFormat="1" ht="50.25" customHeight="1">
      <c r="A2" s="82"/>
      <c r="B2" s="82"/>
      <c r="C2" s="82"/>
      <c r="D2" s="82"/>
      <c r="E2" s="82"/>
      <c r="F2" s="82"/>
      <c r="G2" s="82"/>
      <c r="H2" s="82"/>
      <c r="I2" s="82"/>
      <c r="J2" s="82"/>
      <c r="K2" s="72"/>
      <c r="L2" s="72"/>
      <c r="M2" s="72"/>
      <c r="N2" s="72"/>
      <c r="O2" s="72"/>
      <c r="P2" s="72"/>
      <c r="Q2" s="202"/>
      <c r="R2" s="202"/>
      <c r="S2" s="202"/>
      <c r="T2" s="202"/>
      <c r="U2" s="202"/>
      <c r="V2" s="202"/>
      <c r="W2" s="202"/>
      <c r="X2" s="202"/>
      <c r="Y2" s="202"/>
      <c r="Z2" s="202"/>
      <c r="AA2" s="72"/>
      <c r="AB2" s="72"/>
      <c r="AC2" s="72"/>
      <c r="AD2" s="72"/>
      <c r="AE2" s="72"/>
      <c r="AF2" s="72"/>
      <c r="AG2" s="72"/>
    </row>
    <row r="3" spans="1:33" s="78" customFormat="1" ht="19.5" customHeight="1">
      <c r="A3" s="612" t="s">
        <v>142</v>
      </c>
      <c r="B3" s="612"/>
      <c r="C3" s="612"/>
      <c r="D3" s="612"/>
      <c r="E3" s="612"/>
      <c r="F3" s="612"/>
      <c r="G3" s="612"/>
      <c r="H3" s="612"/>
      <c r="I3" s="612"/>
      <c r="J3" s="612"/>
      <c r="K3" s="72"/>
      <c r="L3" s="72"/>
      <c r="M3" s="72"/>
      <c r="N3" s="72"/>
      <c r="O3" s="72"/>
      <c r="P3" s="72"/>
      <c r="Q3" s="202"/>
      <c r="R3" s="202"/>
      <c r="S3" s="202"/>
      <c r="T3" s="202"/>
      <c r="U3" s="202"/>
      <c r="V3" s="202"/>
      <c r="W3" s="202"/>
      <c r="X3" s="202"/>
      <c r="Y3" s="202"/>
      <c r="Z3" s="202"/>
      <c r="AA3" s="72"/>
      <c r="AB3" s="72"/>
      <c r="AC3" s="72"/>
      <c r="AD3" s="72"/>
      <c r="AE3" s="72"/>
      <c r="AF3" s="72"/>
      <c r="AG3" s="72"/>
    </row>
    <row r="4" spans="1:33" s="78" customFormat="1" ht="18" customHeight="1">
      <c r="A4" s="612" t="s">
        <v>143</v>
      </c>
      <c r="B4" s="612"/>
      <c r="C4" s="612"/>
      <c r="D4" s="612"/>
      <c r="E4" s="612"/>
      <c r="F4" s="612"/>
      <c r="G4" s="612"/>
      <c r="H4" s="612"/>
      <c r="I4" s="612"/>
      <c r="J4" s="612"/>
      <c r="K4" s="72"/>
      <c r="L4" s="72"/>
      <c r="M4" s="72"/>
      <c r="N4" s="72"/>
      <c r="O4" s="72"/>
      <c r="P4" s="72"/>
      <c r="Q4" s="202"/>
      <c r="R4" s="202"/>
      <c r="S4" s="202"/>
      <c r="T4" s="202"/>
      <c r="U4" s="202"/>
      <c r="V4" s="202"/>
      <c r="W4" s="202"/>
      <c r="X4" s="202"/>
      <c r="Y4" s="202"/>
      <c r="Z4" s="202"/>
      <c r="AA4" s="72"/>
      <c r="AB4" s="72"/>
      <c r="AC4" s="72"/>
      <c r="AD4" s="72"/>
      <c r="AE4" s="72"/>
      <c r="AF4" s="72"/>
      <c r="AG4" s="72"/>
    </row>
    <row r="5" spans="1:33" s="78" customFormat="1" ht="15" customHeight="1">
      <c r="A5" s="612" t="s">
        <v>120</v>
      </c>
      <c r="B5" s="612"/>
      <c r="C5" s="612"/>
      <c r="D5" s="612"/>
      <c r="E5" s="612"/>
      <c r="F5" s="612"/>
      <c r="G5" s="612"/>
      <c r="H5" s="612"/>
      <c r="I5" s="612"/>
      <c r="J5" s="612"/>
      <c r="K5" s="72"/>
      <c r="L5" s="72"/>
      <c r="M5" s="72"/>
      <c r="N5" s="72"/>
      <c r="O5" s="72"/>
      <c r="P5" s="72"/>
      <c r="Q5" s="202"/>
      <c r="R5" s="202"/>
      <c r="S5" s="202"/>
      <c r="T5" s="202"/>
      <c r="U5" s="202"/>
      <c r="V5" s="202"/>
      <c r="W5" s="202"/>
      <c r="X5" s="202"/>
      <c r="Y5" s="202"/>
      <c r="Z5" s="202"/>
      <c r="AA5" s="72"/>
      <c r="AB5" s="72"/>
      <c r="AC5" s="72"/>
      <c r="AD5" s="72"/>
      <c r="AE5" s="72"/>
      <c r="AF5" s="72"/>
      <c r="AG5" s="72"/>
    </row>
    <row r="6" spans="1:33" s="78" customFormat="1" ht="20.25" customHeight="1">
      <c r="A6" s="254" t="s">
        <v>144</v>
      </c>
      <c r="B6" s="255"/>
      <c r="C6" s="256"/>
      <c r="D6" s="256"/>
      <c r="E6" s="256"/>
      <c r="F6" s="256"/>
      <c r="G6" s="257"/>
      <c r="H6" s="257"/>
      <c r="I6" s="256"/>
      <c r="J6" s="256"/>
      <c r="K6" s="72"/>
      <c r="L6" s="72"/>
      <c r="M6" s="72"/>
      <c r="N6" s="72"/>
      <c r="O6" s="72"/>
      <c r="P6" s="72"/>
      <c r="Q6" s="202"/>
      <c r="R6" s="202"/>
      <c r="S6" s="202"/>
      <c r="T6" s="202"/>
      <c r="U6" s="202"/>
      <c r="V6" s="202"/>
      <c r="W6" s="202"/>
      <c r="X6" s="202"/>
      <c r="Y6" s="202"/>
      <c r="Z6" s="202"/>
      <c r="AA6" s="72"/>
      <c r="AB6" s="72"/>
      <c r="AC6" s="72"/>
      <c r="AD6" s="72"/>
      <c r="AE6" s="72"/>
      <c r="AF6" s="72"/>
      <c r="AG6" s="72"/>
    </row>
    <row r="7" spans="1:33" ht="24" customHeight="1">
      <c r="A7" s="613" t="s">
        <v>122</v>
      </c>
      <c r="B7" s="614" t="s">
        <v>145</v>
      </c>
      <c r="C7" s="614"/>
      <c r="D7" s="614" t="s">
        <v>146</v>
      </c>
      <c r="E7" s="614"/>
      <c r="F7" s="614" t="s">
        <v>147</v>
      </c>
      <c r="G7" s="614"/>
      <c r="H7" s="614" t="s">
        <v>148</v>
      </c>
      <c r="I7" s="614"/>
      <c r="J7" s="615" t="s">
        <v>126</v>
      </c>
    </row>
    <row r="8" spans="1:33" ht="57" customHeight="1">
      <c r="A8" s="613"/>
      <c r="B8" s="258" t="s">
        <v>149</v>
      </c>
      <c r="C8" s="258" t="s">
        <v>150</v>
      </c>
      <c r="D8" s="258" t="s">
        <v>149</v>
      </c>
      <c r="E8" s="258" t="s">
        <v>150</v>
      </c>
      <c r="F8" s="258" t="s">
        <v>149</v>
      </c>
      <c r="G8" s="258" t="s">
        <v>150</v>
      </c>
      <c r="H8" s="258" t="s">
        <v>149</v>
      </c>
      <c r="I8" s="258" t="s">
        <v>150</v>
      </c>
      <c r="J8" s="615"/>
    </row>
    <row r="9" spans="1:33" ht="21" customHeight="1">
      <c r="A9" s="259" t="s">
        <v>127</v>
      </c>
      <c r="B9" s="260">
        <v>7</v>
      </c>
      <c r="C9" s="260">
        <v>36930</v>
      </c>
      <c r="D9" s="260">
        <v>172</v>
      </c>
      <c r="E9" s="260">
        <v>1489987</v>
      </c>
      <c r="F9" s="260">
        <v>10</v>
      </c>
      <c r="G9" s="260">
        <v>920</v>
      </c>
      <c r="H9" s="260">
        <v>9</v>
      </c>
      <c r="I9" s="260">
        <v>33591</v>
      </c>
      <c r="J9" s="259" t="s">
        <v>58</v>
      </c>
    </row>
    <row r="10" spans="1:33" ht="21" customHeight="1">
      <c r="A10" s="261" t="s">
        <v>59</v>
      </c>
      <c r="B10" s="262">
        <v>7</v>
      </c>
      <c r="C10" s="262">
        <v>27612</v>
      </c>
      <c r="D10" s="262">
        <v>177</v>
      </c>
      <c r="E10" s="262">
        <v>1372767</v>
      </c>
      <c r="F10" s="262">
        <v>10</v>
      </c>
      <c r="G10" s="262">
        <v>1000</v>
      </c>
      <c r="H10" s="262">
        <v>9</v>
      </c>
      <c r="I10" s="262">
        <v>29092</v>
      </c>
      <c r="J10" s="261" t="s">
        <v>60</v>
      </c>
    </row>
    <row r="11" spans="1:33" ht="17.25" customHeight="1">
      <c r="A11" s="259" t="s">
        <v>61</v>
      </c>
      <c r="B11" s="260">
        <v>7</v>
      </c>
      <c r="C11" s="260">
        <v>13532</v>
      </c>
      <c r="D11" s="260">
        <v>177</v>
      </c>
      <c r="E11" s="260">
        <v>768297</v>
      </c>
      <c r="F11" s="260">
        <v>10</v>
      </c>
      <c r="G11" s="260">
        <v>510</v>
      </c>
      <c r="H11" s="260">
        <v>9</v>
      </c>
      <c r="I11" s="260">
        <v>12542</v>
      </c>
      <c r="J11" s="259" t="s">
        <v>62</v>
      </c>
    </row>
    <row r="12" spans="1:33" ht="21" customHeight="1">
      <c r="A12" s="261" t="s">
        <v>128</v>
      </c>
      <c r="B12" s="262">
        <v>7</v>
      </c>
      <c r="C12" s="262">
        <v>0</v>
      </c>
      <c r="D12" s="262">
        <v>177</v>
      </c>
      <c r="E12" s="262">
        <v>0</v>
      </c>
      <c r="F12" s="262">
        <v>10</v>
      </c>
      <c r="G12" s="262">
        <v>0</v>
      </c>
      <c r="H12" s="262">
        <v>9</v>
      </c>
      <c r="I12" s="262">
        <v>0</v>
      </c>
      <c r="J12" s="261" t="s">
        <v>64</v>
      </c>
    </row>
    <row r="13" spans="1:33" ht="21" customHeight="1">
      <c r="A13" s="259" t="s">
        <v>129</v>
      </c>
      <c r="B13" s="260">
        <v>7</v>
      </c>
      <c r="C13" s="260">
        <v>914</v>
      </c>
      <c r="D13" s="260">
        <v>177</v>
      </c>
      <c r="E13" s="260">
        <v>132682</v>
      </c>
      <c r="F13" s="260">
        <v>10</v>
      </c>
      <c r="G13" s="260">
        <v>0</v>
      </c>
      <c r="H13" s="260">
        <v>9</v>
      </c>
      <c r="I13" s="260">
        <v>0</v>
      </c>
      <c r="J13" s="259" t="s">
        <v>66</v>
      </c>
    </row>
    <row r="14" spans="1:33" ht="21" customHeight="1">
      <c r="A14" s="261" t="s">
        <v>130</v>
      </c>
      <c r="B14" s="262">
        <v>7</v>
      </c>
      <c r="C14" s="262">
        <v>2061</v>
      </c>
      <c r="D14" s="262">
        <v>177</v>
      </c>
      <c r="E14" s="262">
        <v>350246</v>
      </c>
      <c r="F14" s="262">
        <v>10</v>
      </c>
      <c r="G14" s="262">
        <v>0</v>
      </c>
      <c r="H14" s="262">
        <v>9</v>
      </c>
      <c r="I14" s="262">
        <v>0</v>
      </c>
      <c r="J14" s="261" t="s">
        <v>68</v>
      </c>
    </row>
    <row r="15" spans="1:33" ht="18.75" customHeight="1">
      <c r="A15" s="259" t="s">
        <v>131</v>
      </c>
      <c r="B15" s="260">
        <v>7</v>
      </c>
      <c r="C15" s="260">
        <v>5160</v>
      </c>
      <c r="D15" s="260">
        <v>177</v>
      </c>
      <c r="E15" s="260">
        <v>455364</v>
      </c>
      <c r="F15" s="260">
        <v>10</v>
      </c>
      <c r="G15" s="260">
        <v>54</v>
      </c>
      <c r="H15" s="260">
        <v>9</v>
      </c>
      <c r="I15" s="260">
        <v>983</v>
      </c>
      <c r="J15" s="259" t="s">
        <v>70</v>
      </c>
    </row>
    <row r="16" spans="1:33" ht="21" customHeight="1">
      <c r="A16" s="261" t="s">
        <v>71</v>
      </c>
      <c r="B16" s="262">
        <v>7</v>
      </c>
      <c r="C16" s="262">
        <v>8963</v>
      </c>
      <c r="D16" s="262">
        <v>173</v>
      </c>
      <c r="E16" s="262">
        <v>445823</v>
      </c>
      <c r="F16" s="262">
        <v>10</v>
      </c>
      <c r="G16" s="263">
        <v>224</v>
      </c>
      <c r="H16" s="262">
        <v>9</v>
      </c>
      <c r="I16" s="262">
        <v>2002</v>
      </c>
      <c r="J16" s="261" t="s">
        <v>72</v>
      </c>
    </row>
    <row r="17" spans="1:33" ht="21" customHeight="1">
      <c r="A17" s="259" t="s">
        <v>73</v>
      </c>
      <c r="B17" s="260">
        <v>7</v>
      </c>
      <c r="C17" s="260">
        <v>7244</v>
      </c>
      <c r="D17" s="260">
        <v>173</v>
      </c>
      <c r="E17" s="260">
        <v>486694</v>
      </c>
      <c r="F17" s="260">
        <v>10</v>
      </c>
      <c r="G17" s="260">
        <v>56</v>
      </c>
      <c r="H17" s="260">
        <v>9</v>
      </c>
      <c r="I17" s="260">
        <v>1864</v>
      </c>
      <c r="J17" s="259" t="s">
        <v>74</v>
      </c>
    </row>
    <row r="18" spans="1:33" ht="21" customHeight="1">
      <c r="A18" s="261" t="s">
        <v>75</v>
      </c>
      <c r="B18" s="262">
        <v>7</v>
      </c>
      <c r="C18" s="262">
        <v>12952</v>
      </c>
      <c r="D18" s="262">
        <v>173</v>
      </c>
      <c r="E18" s="262">
        <v>652473</v>
      </c>
      <c r="F18" s="262">
        <v>10</v>
      </c>
      <c r="G18" s="262">
        <v>8</v>
      </c>
      <c r="H18" s="262">
        <v>9</v>
      </c>
      <c r="I18" s="262">
        <v>3616</v>
      </c>
      <c r="J18" s="261" t="s">
        <v>76</v>
      </c>
    </row>
    <row r="19" spans="1:33" ht="21" customHeight="1">
      <c r="A19" s="259" t="s">
        <v>77</v>
      </c>
      <c r="B19" s="260">
        <v>7</v>
      </c>
      <c r="C19" s="260">
        <v>11838</v>
      </c>
      <c r="D19" s="260">
        <v>173</v>
      </c>
      <c r="E19" s="260">
        <v>723310</v>
      </c>
      <c r="F19" s="260">
        <v>10</v>
      </c>
      <c r="G19" s="260">
        <v>8</v>
      </c>
      <c r="H19" s="260">
        <v>9</v>
      </c>
      <c r="I19" s="260">
        <v>3352</v>
      </c>
      <c r="J19" s="259" t="s">
        <v>78</v>
      </c>
    </row>
    <row r="20" spans="1:33" ht="21" customHeight="1">
      <c r="A20" s="261" t="s">
        <v>132</v>
      </c>
      <c r="B20" s="262">
        <v>7</v>
      </c>
      <c r="C20" s="262">
        <v>22867</v>
      </c>
      <c r="D20" s="262">
        <v>177</v>
      </c>
      <c r="E20" s="262">
        <v>924567</v>
      </c>
      <c r="F20" s="262">
        <v>10</v>
      </c>
      <c r="G20" s="262">
        <v>100</v>
      </c>
      <c r="H20" s="262">
        <v>9</v>
      </c>
      <c r="I20" s="262">
        <v>7336</v>
      </c>
      <c r="J20" s="261" t="s">
        <v>80</v>
      </c>
    </row>
    <row r="21" spans="1:33" ht="22.5" customHeight="1">
      <c r="A21" s="264" t="s">
        <v>37</v>
      </c>
      <c r="B21" s="265">
        <v>7</v>
      </c>
      <c r="C21" s="265">
        <f>SUM(C9:C20)</f>
        <v>150073</v>
      </c>
      <c r="D21" s="265">
        <v>177</v>
      </c>
      <c r="E21" s="265">
        <f>SUM(E9:E20)</f>
        <v>7802210</v>
      </c>
      <c r="F21" s="265">
        <v>10</v>
      </c>
      <c r="G21" s="265">
        <f>SUM(G9:G20)</f>
        <v>2880</v>
      </c>
      <c r="H21" s="265">
        <v>9</v>
      </c>
      <c r="I21" s="265">
        <f>SUM(I9:I20)</f>
        <v>94378</v>
      </c>
      <c r="J21" s="264" t="s">
        <v>41</v>
      </c>
      <c r="K21" s="266"/>
    </row>
    <row r="22" spans="1:33" ht="1.5" customHeight="1">
      <c r="A22" s="267"/>
      <c r="B22" s="268"/>
      <c r="C22" s="268"/>
      <c r="D22" s="268"/>
      <c r="E22" s="268"/>
      <c r="F22" s="268"/>
      <c r="G22" s="268"/>
      <c r="H22" s="268"/>
      <c r="I22" s="268"/>
      <c r="J22" s="267"/>
    </row>
    <row r="23" spans="1:33" ht="15.75" customHeight="1">
      <c r="A23" s="246" t="s">
        <v>26</v>
      </c>
      <c r="B23" s="269"/>
      <c r="C23" s="269"/>
      <c r="D23" s="269"/>
      <c r="E23" s="269"/>
      <c r="F23" s="269"/>
      <c r="G23" s="269"/>
      <c r="H23" s="269"/>
      <c r="I23" s="269"/>
      <c r="J23" s="248" t="s">
        <v>27</v>
      </c>
    </row>
    <row r="24" spans="1:33" s="272" customFormat="1" ht="16.5">
      <c r="A24" s="270" t="s">
        <v>133</v>
      </c>
      <c r="B24" s="270"/>
      <c r="C24" s="270"/>
      <c r="D24" s="270"/>
      <c r="E24" s="270"/>
      <c r="F24" s="270"/>
      <c r="G24" s="270"/>
      <c r="H24" s="270"/>
      <c r="I24" s="270"/>
      <c r="J24" s="271" t="s">
        <v>134</v>
      </c>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row>
    <row r="25" spans="1:33" s="272" customFormat="1" ht="16.5">
      <c r="B25" s="270"/>
      <c r="C25" s="270"/>
      <c r="D25" s="270"/>
      <c r="E25" s="270"/>
      <c r="F25" s="270"/>
      <c r="G25" s="270"/>
      <c r="H25" s="270"/>
      <c r="I25" s="270"/>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row>
    <row r="31" spans="1:33" ht="7.5" customHeight="1"/>
  </sheetData>
  <mergeCells count="9">
    <mergeCell ref="A3:J3"/>
    <mergeCell ref="A4:J4"/>
    <mergeCell ref="A5:J5"/>
    <mergeCell ref="A7:A8"/>
    <mergeCell ref="B7:C7"/>
    <mergeCell ref="D7:E7"/>
    <mergeCell ref="F7:G7"/>
    <mergeCell ref="H7:I7"/>
    <mergeCell ref="J7:J8"/>
  </mergeCells>
  <printOptions horizontalCentered="1"/>
  <pageMargins left="0.511811023622047" right="0.511811023622047" top="0.86" bottom="0.511811023622047" header="0" footer="0.23622047244094499"/>
  <pageSetup paperSize="9" scale="97"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2"/>
  </sheetPr>
  <dimension ref="A1:AG29"/>
  <sheetViews>
    <sheetView showGridLines="0" rightToLeft="1" view="pageBreakPreview" topLeftCell="A7" zoomScale="90" zoomScaleNormal="100" zoomScaleSheetLayoutView="90" workbookViewId="0">
      <selection activeCell="C24" sqref="C24"/>
    </sheetView>
  </sheetViews>
  <sheetFormatPr defaultRowHeight="21"/>
  <cols>
    <col min="1" max="5" width="26.140625" style="273" customWidth="1"/>
    <col min="6" max="6" width="22.5703125" style="273" customWidth="1"/>
    <col min="7" max="33" width="9.140625" style="273"/>
    <col min="34" max="16384" width="9.140625" style="274"/>
  </cols>
  <sheetData>
    <row r="1" spans="1:33" ht="40.5" customHeight="1"/>
    <row r="2" spans="1:33" ht="31.5" customHeight="1"/>
    <row r="3" spans="1:33" ht="31.5" customHeight="1">
      <c r="A3" s="616" t="s">
        <v>151</v>
      </c>
      <c r="B3" s="616"/>
      <c r="C3" s="616"/>
      <c r="D3" s="616"/>
      <c r="E3" s="616"/>
    </row>
    <row r="4" spans="1:33" ht="42" customHeight="1">
      <c r="A4" s="617" t="s">
        <v>152</v>
      </c>
      <c r="B4" s="617"/>
      <c r="C4" s="617"/>
      <c r="D4" s="617"/>
      <c r="E4" s="617"/>
      <c r="F4" s="275"/>
    </row>
    <row r="5" spans="1:33" ht="25.5" customHeight="1">
      <c r="A5" s="618" t="s">
        <v>2</v>
      </c>
      <c r="B5" s="618"/>
      <c r="C5" s="618"/>
      <c r="D5" s="618"/>
      <c r="E5" s="618"/>
      <c r="F5" s="275"/>
    </row>
    <row r="6" spans="1:33" ht="12.75" customHeight="1">
      <c r="A6" s="276"/>
      <c r="B6" s="276"/>
      <c r="C6" s="276"/>
      <c r="D6" s="276"/>
      <c r="E6" s="276"/>
      <c r="F6" s="275"/>
    </row>
    <row r="7" spans="1:33" ht="28.5" customHeight="1">
      <c r="A7" s="277" t="s">
        <v>153</v>
      </c>
      <c r="B7" s="278"/>
      <c r="C7" s="279"/>
      <c r="D7" s="279"/>
      <c r="E7" s="279"/>
      <c r="F7" s="279"/>
    </row>
    <row r="8" spans="1:33" ht="42" customHeight="1">
      <c r="A8" s="280" t="s">
        <v>154</v>
      </c>
      <c r="B8" s="281">
        <v>2018</v>
      </c>
      <c r="C8" s="281">
        <v>2019</v>
      </c>
      <c r="D8" s="281" t="s">
        <v>25</v>
      </c>
      <c r="E8" s="282" t="s">
        <v>155</v>
      </c>
      <c r="F8" s="283"/>
    </row>
    <row r="9" spans="1:33" s="289" customFormat="1" ht="64.5" customHeight="1">
      <c r="A9" s="284" t="s">
        <v>156</v>
      </c>
      <c r="B9" s="285">
        <v>132387102</v>
      </c>
      <c r="C9" s="285">
        <v>132365134</v>
      </c>
      <c r="D9" s="285">
        <v>74454682</v>
      </c>
      <c r="E9" s="286" t="s">
        <v>157</v>
      </c>
      <c r="F9" s="287"/>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row>
    <row r="10" spans="1:33" ht="64.5" customHeight="1">
      <c r="A10" s="290" t="s">
        <v>158</v>
      </c>
      <c r="B10" s="291">
        <v>72018299</v>
      </c>
      <c r="C10" s="291">
        <v>70612933</v>
      </c>
      <c r="D10" s="291">
        <v>39171723</v>
      </c>
      <c r="E10" s="292" t="s">
        <v>159</v>
      </c>
      <c r="F10" s="293"/>
    </row>
    <row r="11" spans="1:33" s="298" customFormat="1" ht="42" customHeight="1">
      <c r="A11" s="294" t="s">
        <v>37</v>
      </c>
      <c r="B11" s="295">
        <v>204405401</v>
      </c>
      <c r="C11" s="295">
        <v>202978067</v>
      </c>
      <c r="D11" s="295">
        <f>SUM(D9:D10)</f>
        <v>113626405</v>
      </c>
      <c r="E11" s="296" t="s">
        <v>41</v>
      </c>
      <c r="F11" s="293"/>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row>
    <row r="12" spans="1:33" ht="10.5" customHeight="1">
      <c r="A12" s="299"/>
      <c r="B12" s="293"/>
      <c r="C12" s="293"/>
      <c r="D12" s="293"/>
      <c r="E12" s="300"/>
      <c r="F12" s="293"/>
    </row>
    <row r="13" spans="1:33" s="305" customFormat="1" ht="16.5">
      <c r="A13" s="301" t="s">
        <v>26</v>
      </c>
      <c r="B13" s="302"/>
      <c r="C13" s="303"/>
      <c r="D13" s="303"/>
      <c r="E13" s="304" t="s">
        <v>27</v>
      </c>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row>
    <row r="14" spans="1:33" s="307" customFormat="1" ht="12.95" customHeight="1">
      <c r="A14" s="306" t="s">
        <v>160</v>
      </c>
      <c r="B14" s="202"/>
      <c r="D14" s="202"/>
      <c r="E14" s="308" t="s">
        <v>141</v>
      </c>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row>
    <row r="29" ht="7.5" customHeight="1"/>
  </sheetData>
  <mergeCells count="3">
    <mergeCell ref="A3:E3"/>
    <mergeCell ref="A4:E4"/>
    <mergeCell ref="A5:E5"/>
  </mergeCells>
  <printOptions horizontalCentered="1"/>
  <pageMargins left="0.70866141732283505" right="0.70866141732283505" top="0.68" bottom="0.74803149606299202" header="0.31496062992126" footer="0.31496062992126"/>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theme="2"/>
  </sheetPr>
  <dimension ref="A1:AG40"/>
  <sheetViews>
    <sheetView showGridLines="0" rightToLeft="1" view="pageBreakPreview" topLeftCell="A13" zoomScale="80" zoomScaleNormal="110" zoomScaleSheetLayoutView="80" workbookViewId="0">
      <selection activeCell="C24" sqref="C24"/>
    </sheetView>
  </sheetViews>
  <sheetFormatPr defaultColWidth="7.85546875" defaultRowHeight="21"/>
  <cols>
    <col min="1" max="1" width="35.28515625" style="273" customWidth="1"/>
    <col min="2" max="2" width="21.28515625" style="273" customWidth="1"/>
    <col min="3" max="3" width="23.5703125" style="273" customWidth="1"/>
    <col min="4" max="4" width="20.85546875" style="273" customWidth="1"/>
    <col min="5" max="5" width="35.140625" style="273" customWidth="1"/>
    <col min="6" max="33" width="7.85546875" style="273"/>
    <col min="34" max="16384" width="7.85546875" style="274"/>
  </cols>
  <sheetData>
    <row r="1" spans="1:33" ht="3" customHeight="1"/>
    <row r="2" spans="1:33" ht="53.25" customHeight="1"/>
    <row r="3" spans="1:33" ht="23.25" customHeight="1">
      <c r="A3" s="619" t="s">
        <v>161</v>
      </c>
      <c r="B3" s="619"/>
      <c r="C3" s="619"/>
      <c r="D3" s="619"/>
      <c r="E3" s="619"/>
    </row>
    <row r="4" spans="1:33" ht="24.75" customHeight="1">
      <c r="A4" s="618" t="s">
        <v>162</v>
      </c>
      <c r="B4" s="618"/>
      <c r="C4" s="618"/>
      <c r="D4" s="618"/>
      <c r="E4" s="618"/>
    </row>
    <row r="5" spans="1:33" ht="21" customHeight="1">
      <c r="A5" s="620" t="s">
        <v>2</v>
      </c>
      <c r="B5" s="620"/>
      <c r="C5" s="620"/>
      <c r="D5" s="620"/>
      <c r="E5" s="620"/>
    </row>
    <row r="6" spans="1:33" ht="23.25" customHeight="1">
      <c r="A6" s="309" t="s">
        <v>163</v>
      </c>
      <c r="B6" s="279"/>
      <c r="C6" s="278"/>
      <c r="D6" s="279"/>
      <c r="E6" s="279"/>
    </row>
    <row r="7" spans="1:33" ht="25.5" customHeight="1">
      <c r="A7" s="545" t="s">
        <v>164</v>
      </c>
      <c r="B7" s="546">
        <v>2018</v>
      </c>
      <c r="C7" s="546">
        <v>2019</v>
      </c>
      <c r="D7" s="547" t="s">
        <v>25</v>
      </c>
      <c r="E7" s="548" t="s">
        <v>165</v>
      </c>
    </row>
    <row r="8" spans="1:33" s="298" customFormat="1" ht="25.5" customHeight="1">
      <c r="A8" s="313" t="s">
        <v>166</v>
      </c>
      <c r="B8" s="314">
        <v>5623756</v>
      </c>
      <c r="C8" s="314">
        <v>5716213</v>
      </c>
      <c r="D8" s="314">
        <v>3195697</v>
      </c>
      <c r="E8" s="315" t="s">
        <v>167</v>
      </c>
      <c r="F8" s="297"/>
      <c r="G8" s="297"/>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row>
    <row r="9" spans="1:33" ht="25.5" customHeight="1">
      <c r="A9" s="310" t="s">
        <v>168</v>
      </c>
      <c r="B9" s="311">
        <v>2310460</v>
      </c>
      <c r="C9" s="311">
        <v>2225146</v>
      </c>
      <c r="D9" s="311">
        <v>1307769</v>
      </c>
      <c r="E9" s="312" t="s">
        <v>169</v>
      </c>
    </row>
    <row r="10" spans="1:33" s="298" customFormat="1" ht="25.5" customHeight="1">
      <c r="A10" s="313" t="s">
        <v>170</v>
      </c>
      <c r="B10" s="314">
        <v>1677152</v>
      </c>
      <c r="C10" s="314">
        <v>1846402</v>
      </c>
      <c r="D10" s="314">
        <v>951052</v>
      </c>
      <c r="E10" s="315" t="s">
        <v>171</v>
      </c>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row>
    <row r="11" spans="1:33" ht="25.5" customHeight="1">
      <c r="A11" s="310" t="s">
        <v>172</v>
      </c>
      <c r="B11" s="311">
        <v>2987270</v>
      </c>
      <c r="C11" s="311">
        <v>2951737</v>
      </c>
      <c r="D11" s="311">
        <v>972871</v>
      </c>
      <c r="E11" s="312" t="s">
        <v>173</v>
      </c>
    </row>
    <row r="12" spans="1:33" s="298" customFormat="1" ht="25.5" customHeight="1">
      <c r="A12" s="313" t="s">
        <v>174</v>
      </c>
      <c r="B12" s="314">
        <v>2488256</v>
      </c>
      <c r="C12" s="314">
        <v>2330623</v>
      </c>
      <c r="D12" s="314">
        <v>1288398</v>
      </c>
      <c r="E12" s="315" t="s">
        <v>175</v>
      </c>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row>
    <row r="13" spans="1:33" ht="25.5" customHeight="1">
      <c r="A13" s="310" t="s">
        <v>176</v>
      </c>
      <c r="B13" s="311">
        <v>7565091</v>
      </c>
      <c r="C13" s="311">
        <v>7418505</v>
      </c>
      <c r="D13" s="311">
        <v>4052389</v>
      </c>
      <c r="E13" s="312" t="s">
        <v>177</v>
      </c>
    </row>
    <row r="14" spans="1:33" s="298" customFormat="1" ht="25.5" customHeight="1">
      <c r="A14" s="313" t="s">
        <v>178</v>
      </c>
      <c r="B14" s="314">
        <v>9809510</v>
      </c>
      <c r="C14" s="314">
        <v>9644029</v>
      </c>
      <c r="D14" s="314">
        <v>5601836</v>
      </c>
      <c r="E14" s="315" t="s">
        <v>179</v>
      </c>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row>
    <row r="15" spans="1:33" ht="25.5" customHeight="1">
      <c r="A15" s="310" t="s">
        <v>180</v>
      </c>
      <c r="B15" s="311">
        <v>7822170</v>
      </c>
      <c r="C15" s="311">
        <v>7678947</v>
      </c>
      <c r="D15" s="311">
        <v>4192739</v>
      </c>
      <c r="E15" s="312" t="s">
        <v>181</v>
      </c>
    </row>
    <row r="16" spans="1:33" s="298" customFormat="1" ht="25.5" customHeight="1">
      <c r="A16" s="313" t="s">
        <v>182</v>
      </c>
      <c r="B16" s="314">
        <v>8226283</v>
      </c>
      <c r="C16" s="314">
        <v>8314398</v>
      </c>
      <c r="D16" s="314">
        <v>4621795</v>
      </c>
      <c r="E16" s="315" t="s">
        <v>183</v>
      </c>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row>
    <row r="17" spans="1:33" ht="25.5" customHeight="1">
      <c r="A17" s="310" t="s">
        <v>184</v>
      </c>
      <c r="B17" s="311">
        <v>6534857</v>
      </c>
      <c r="C17" s="311">
        <v>6442313</v>
      </c>
      <c r="D17" s="311">
        <v>3770338</v>
      </c>
      <c r="E17" s="312" t="s">
        <v>185</v>
      </c>
    </row>
    <row r="18" spans="1:33" s="298" customFormat="1" ht="25.5" customHeight="1">
      <c r="A18" s="313" t="s">
        <v>186</v>
      </c>
      <c r="B18" s="314">
        <v>4862205</v>
      </c>
      <c r="C18" s="314">
        <v>4742081</v>
      </c>
      <c r="D18" s="314">
        <v>2581325</v>
      </c>
      <c r="E18" s="315" t="s">
        <v>187</v>
      </c>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row>
    <row r="19" spans="1:33" ht="25.5" customHeight="1">
      <c r="A19" s="310" t="s">
        <v>188</v>
      </c>
      <c r="B19" s="311">
        <v>3650064</v>
      </c>
      <c r="C19" s="311">
        <v>3540492</v>
      </c>
      <c r="D19" s="311">
        <v>1852286</v>
      </c>
      <c r="E19" s="312" t="s">
        <v>189</v>
      </c>
    </row>
    <row r="20" spans="1:33" s="298" customFormat="1" ht="25.5" customHeight="1">
      <c r="A20" s="313" t="s">
        <v>190</v>
      </c>
      <c r="B20" s="314">
        <v>3742437</v>
      </c>
      <c r="C20" s="314">
        <v>3755246</v>
      </c>
      <c r="D20" s="314">
        <v>2116955</v>
      </c>
      <c r="E20" s="315" t="s">
        <v>191</v>
      </c>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row>
    <row r="21" spans="1:33" ht="25.5" customHeight="1">
      <c r="A21" s="310" t="s">
        <v>192</v>
      </c>
      <c r="B21" s="311">
        <v>3151515</v>
      </c>
      <c r="C21" s="311">
        <v>3408533</v>
      </c>
      <c r="D21" s="311">
        <v>1951269</v>
      </c>
      <c r="E21" s="312" t="s">
        <v>193</v>
      </c>
    </row>
    <row r="22" spans="1:33" s="298" customFormat="1" ht="25.5" customHeight="1">
      <c r="A22" s="316" t="s">
        <v>194</v>
      </c>
      <c r="B22" s="317">
        <v>7720055</v>
      </c>
      <c r="C22" s="317">
        <v>7885005</v>
      </c>
      <c r="D22" s="317">
        <v>3995972</v>
      </c>
      <c r="E22" s="318" t="s">
        <v>195</v>
      </c>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row>
    <row r="23" spans="1:33" ht="30" customHeight="1">
      <c r="A23" s="310" t="s">
        <v>196</v>
      </c>
      <c r="B23" s="311">
        <v>6603914</v>
      </c>
      <c r="C23" s="311">
        <v>6986238</v>
      </c>
      <c r="D23" s="311">
        <v>4142756</v>
      </c>
      <c r="E23" s="312" t="s">
        <v>197</v>
      </c>
    </row>
    <row r="24" spans="1:33" s="298" customFormat="1" ht="30" customHeight="1">
      <c r="A24" s="313" t="s">
        <v>198</v>
      </c>
      <c r="B24" s="314">
        <v>5404390</v>
      </c>
      <c r="C24" s="314">
        <v>5535723</v>
      </c>
      <c r="D24" s="314">
        <v>3424188</v>
      </c>
      <c r="E24" s="315" t="s">
        <v>199</v>
      </c>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row>
    <row r="25" spans="1:33" ht="30" customHeight="1">
      <c r="A25" s="310" t="s">
        <v>200</v>
      </c>
      <c r="B25" s="311">
        <v>3716506</v>
      </c>
      <c r="C25" s="311">
        <v>3577603</v>
      </c>
      <c r="D25" s="311">
        <v>2134078</v>
      </c>
      <c r="E25" s="312" t="s">
        <v>201</v>
      </c>
    </row>
    <row r="26" spans="1:33" s="298" customFormat="1" ht="30" customHeight="1">
      <c r="A26" s="313" t="s">
        <v>202</v>
      </c>
      <c r="B26" s="314">
        <v>7273478</v>
      </c>
      <c r="C26" s="314">
        <v>7547158</v>
      </c>
      <c r="D26" s="314">
        <v>4498228</v>
      </c>
      <c r="E26" s="315" t="s">
        <v>203</v>
      </c>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row>
    <row r="27" spans="1:33" ht="30" customHeight="1">
      <c r="A27" s="310" t="s">
        <v>204</v>
      </c>
      <c r="B27" s="311">
        <v>3048522</v>
      </c>
      <c r="C27" s="311">
        <v>3223888</v>
      </c>
      <c r="D27" s="311">
        <v>1935872</v>
      </c>
      <c r="E27" s="312" t="s">
        <v>205</v>
      </c>
    </row>
    <row r="28" spans="1:33" s="298" customFormat="1" ht="30" customHeight="1">
      <c r="A28" s="313" t="s">
        <v>206</v>
      </c>
      <c r="B28" s="314">
        <v>5471455</v>
      </c>
      <c r="C28" s="314">
        <v>5909967</v>
      </c>
      <c r="D28" s="314">
        <v>3412906</v>
      </c>
      <c r="E28" s="315" t="s">
        <v>207</v>
      </c>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row>
    <row r="29" spans="1:33" ht="30" customHeight="1">
      <c r="A29" s="310" t="s">
        <v>208</v>
      </c>
      <c r="B29" s="311">
        <v>1540163</v>
      </c>
      <c r="C29" s="311">
        <v>1422055</v>
      </c>
      <c r="D29" s="311">
        <v>669970</v>
      </c>
      <c r="E29" s="312" t="s">
        <v>209</v>
      </c>
    </row>
    <row r="30" spans="1:33" s="298" customFormat="1" ht="30" customHeight="1">
      <c r="A30" s="313" t="s">
        <v>210</v>
      </c>
      <c r="B30" s="314">
        <v>4720496</v>
      </c>
      <c r="C30" s="314">
        <v>4860504</v>
      </c>
      <c r="D30" s="314">
        <v>2786754</v>
      </c>
      <c r="E30" s="315" t="s">
        <v>211</v>
      </c>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row>
    <row r="31" spans="1:33" ht="30" customHeight="1">
      <c r="A31" s="310" t="s">
        <v>212</v>
      </c>
      <c r="B31" s="311">
        <v>10849094</v>
      </c>
      <c r="C31" s="311">
        <v>7767903</v>
      </c>
      <c r="D31" s="311">
        <v>3841551</v>
      </c>
      <c r="E31" s="312" t="s">
        <v>213</v>
      </c>
    </row>
    <row r="32" spans="1:33" s="298" customFormat="1" ht="30" customHeight="1">
      <c r="A32" s="313" t="s">
        <v>214</v>
      </c>
      <c r="B32" s="319">
        <v>3861</v>
      </c>
      <c r="C32" s="319">
        <v>0</v>
      </c>
      <c r="D32" s="319">
        <v>1285</v>
      </c>
      <c r="E32" s="315" t="s">
        <v>215</v>
      </c>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row>
    <row r="33" spans="1:33" ht="30" customHeight="1">
      <c r="A33" s="310" t="s">
        <v>216</v>
      </c>
      <c r="B33" s="311">
        <v>2860057</v>
      </c>
      <c r="C33" s="311">
        <v>4240613</v>
      </c>
      <c r="D33" s="311">
        <v>2693268</v>
      </c>
      <c r="E33" s="312" t="s">
        <v>217</v>
      </c>
    </row>
    <row r="34" spans="1:33" s="298" customFormat="1" ht="30" customHeight="1">
      <c r="A34" s="313" t="s">
        <v>218</v>
      </c>
      <c r="B34" s="319">
        <v>87367</v>
      </c>
      <c r="C34" s="319">
        <v>122912</v>
      </c>
      <c r="D34" s="319">
        <v>156471</v>
      </c>
      <c r="E34" s="315" t="s">
        <v>219</v>
      </c>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row>
    <row r="35" spans="1:33" s="298" customFormat="1" ht="30" customHeight="1">
      <c r="A35" s="310" t="s">
        <v>220</v>
      </c>
      <c r="B35" s="311">
        <v>1576239</v>
      </c>
      <c r="C35" s="311">
        <v>1971435</v>
      </c>
      <c r="D35" s="311">
        <v>1452522</v>
      </c>
      <c r="E35" s="312" t="s">
        <v>221</v>
      </c>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row>
    <row r="36" spans="1:33" s="321" customFormat="1" ht="30" customHeight="1">
      <c r="A36" s="320" t="s">
        <v>222</v>
      </c>
      <c r="B36" s="314">
        <v>1060479</v>
      </c>
      <c r="C36" s="314">
        <v>1299465</v>
      </c>
      <c r="D36" s="314">
        <v>852142</v>
      </c>
      <c r="E36" s="315" t="s">
        <v>223</v>
      </c>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row>
    <row r="37" spans="1:33" s="326" customFormat="1" ht="30" customHeight="1">
      <c r="A37" s="322" t="s">
        <v>37</v>
      </c>
      <c r="B37" s="323">
        <f>SUM(B8:B36)</f>
        <v>132387102</v>
      </c>
      <c r="C37" s="323">
        <f>SUM(C8:C36)</f>
        <v>132365134</v>
      </c>
      <c r="D37" s="323">
        <f>SUM(D8:D36)</f>
        <v>74454682</v>
      </c>
      <c r="E37" s="324" t="s">
        <v>41</v>
      </c>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row>
    <row r="38" spans="1:33" s="321" customFormat="1" ht="21.75" customHeight="1">
      <c r="A38" s="327" t="s">
        <v>26</v>
      </c>
      <c r="B38" s="328"/>
      <c r="C38" s="328"/>
      <c r="D38" s="329"/>
      <c r="E38" s="330" t="s">
        <v>27</v>
      </c>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row>
    <row r="39" spans="1:33" s="321" customFormat="1" ht="21.75" customHeight="1">
      <c r="A39" s="327" t="s">
        <v>133</v>
      </c>
      <c r="B39" s="328"/>
      <c r="C39" s="328"/>
      <c r="D39" s="331"/>
      <c r="E39" s="332" t="s">
        <v>134</v>
      </c>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row>
    <row r="40" spans="1:33" s="337" customFormat="1" ht="16.5" customHeight="1">
      <c r="A40" s="333"/>
      <c r="B40" s="334"/>
      <c r="C40" s="334"/>
      <c r="D40" s="335"/>
      <c r="E40" s="336"/>
      <c r="F40" s="334"/>
      <c r="G40" s="334"/>
      <c r="H40" s="334"/>
      <c r="I40" s="334"/>
      <c r="J40" s="334"/>
      <c r="K40" s="334"/>
      <c r="L40" s="334"/>
      <c r="M40" s="334"/>
      <c r="N40" s="334"/>
      <c r="O40" s="334"/>
      <c r="P40" s="334"/>
      <c r="Q40" s="334"/>
      <c r="R40" s="334"/>
      <c r="S40" s="334"/>
      <c r="T40" s="334"/>
      <c r="U40" s="334"/>
      <c r="V40" s="334"/>
      <c r="W40" s="334"/>
      <c r="X40" s="334"/>
      <c r="Y40" s="334"/>
      <c r="Z40" s="334"/>
      <c r="AA40" s="334"/>
      <c r="AB40" s="334"/>
      <c r="AC40" s="334"/>
      <c r="AD40" s="334"/>
      <c r="AE40" s="334"/>
      <c r="AF40" s="334"/>
      <c r="AG40" s="334"/>
    </row>
  </sheetData>
  <mergeCells count="3">
    <mergeCell ref="A3:E3"/>
    <mergeCell ref="A4:E4"/>
    <mergeCell ref="A5:E5"/>
  </mergeCells>
  <printOptions horizontalCentered="1" verticalCentered="1"/>
  <pageMargins left="0.43307086614173201" right="0.511811023622047" top="0.35433070866141703" bottom="0.31496062992126" header="0.31496062992126" footer="0.31496062992126"/>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theme="2"/>
  </sheetPr>
  <dimension ref="A1:AI31"/>
  <sheetViews>
    <sheetView showGridLines="0" rightToLeft="1" view="pageBreakPreview" zoomScaleNormal="100" zoomScaleSheetLayoutView="100" workbookViewId="0">
      <selection activeCell="C24" sqref="C24"/>
    </sheetView>
  </sheetViews>
  <sheetFormatPr defaultRowHeight="21"/>
  <cols>
    <col min="1" max="1" width="30.7109375" style="273" customWidth="1"/>
    <col min="2" max="4" width="22.42578125" style="273" customWidth="1"/>
    <col min="5" max="5" width="31.28515625" style="273" customWidth="1"/>
    <col min="6" max="6" width="22.5703125" style="273" customWidth="1"/>
    <col min="7" max="33" width="9.140625" style="273"/>
    <col min="34" max="35" width="9.140625" style="338"/>
    <col min="36" max="16384" width="9.140625" style="274"/>
  </cols>
  <sheetData>
    <row r="1" spans="1:35" ht="9.75" customHeight="1"/>
    <row r="2" spans="1:35" ht="36" customHeight="1"/>
    <row r="3" spans="1:35" ht="18.75" customHeight="1">
      <c r="A3" s="621" t="s">
        <v>224</v>
      </c>
      <c r="B3" s="621"/>
      <c r="C3" s="621"/>
      <c r="D3" s="621"/>
      <c r="E3" s="621"/>
      <c r="F3" s="339"/>
    </row>
    <row r="4" spans="1:35" ht="21" customHeight="1">
      <c r="A4" s="621" t="s">
        <v>225</v>
      </c>
      <c r="B4" s="621"/>
      <c r="C4" s="621"/>
      <c r="D4" s="621"/>
      <c r="E4" s="621"/>
      <c r="F4" s="339"/>
    </row>
    <row r="5" spans="1:35" ht="15" customHeight="1">
      <c r="A5" s="622" t="s">
        <v>2</v>
      </c>
      <c r="B5" s="622"/>
      <c r="C5" s="622"/>
      <c r="D5" s="622"/>
      <c r="E5" s="622"/>
      <c r="F5" s="339"/>
    </row>
    <row r="6" spans="1:35">
      <c r="A6" s="340" t="s">
        <v>226</v>
      </c>
      <c r="B6" s="340"/>
      <c r="C6" s="279"/>
      <c r="D6" s="279"/>
      <c r="E6" s="278"/>
    </row>
    <row r="7" spans="1:35" ht="21.75" customHeight="1">
      <c r="A7" s="341" t="s">
        <v>164</v>
      </c>
      <c r="B7" s="342">
        <v>2018</v>
      </c>
      <c r="C7" s="342">
        <v>2019</v>
      </c>
      <c r="D7" s="343" t="s">
        <v>25</v>
      </c>
      <c r="E7" s="344" t="s">
        <v>165</v>
      </c>
      <c r="F7" s="283"/>
    </row>
    <row r="8" spans="1:35" s="298" customFormat="1" ht="15.75" customHeight="1">
      <c r="A8" s="345" t="s">
        <v>227</v>
      </c>
      <c r="B8" s="346">
        <v>2031477</v>
      </c>
      <c r="C8" s="346">
        <v>2241688</v>
      </c>
      <c r="D8" s="346">
        <v>1325558</v>
      </c>
      <c r="E8" s="347" t="s">
        <v>228</v>
      </c>
      <c r="F8" s="297"/>
      <c r="G8" s="297"/>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348"/>
      <c r="AI8" s="348"/>
    </row>
    <row r="9" spans="1:35" ht="20.100000000000001" customHeight="1">
      <c r="A9" s="349" t="s">
        <v>229</v>
      </c>
      <c r="B9" s="350">
        <v>2212828</v>
      </c>
      <c r="C9" s="350">
        <v>2148831</v>
      </c>
      <c r="D9" s="350">
        <v>1244578</v>
      </c>
      <c r="E9" s="351" t="s">
        <v>230</v>
      </c>
    </row>
    <row r="10" spans="1:35" s="298" customFormat="1" ht="16.5" customHeight="1">
      <c r="A10" s="352" t="s">
        <v>231</v>
      </c>
      <c r="B10" s="353">
        <v>3759576</v>
      </c>
      <c r="C10" s="353">
        <v>3647793</v>
      </c>
      <c r="D10" s="353">
        <v>1931891</v>
      </c>
      <c r="E10" s="354" t="s">
        <v>232</v>
      </c>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348"/>
      <c r="AI10" s="348"/>
    </row>
    <row r="11" spans="1:35" ht="20.100000000000001" customHeight="1">
      <c r="A11" s="349" t="s">
        <v>233</v>
      </c>
      <c r="B11" s="350">
        <v>2737868</v>
      </c>
      <c r="C11" s="350">
        <v>2721430</v>
      </c>
      <c r="D11" s="350">
        <v>1534330</v>
      </c>
      <c r="E11" s="351" t="s">
        <v>234</v>
      </c>
    </row>
    <row r="12" spans="1:35" s="298" customFormat="1" ht="15.75" customHeight="1">
      <c r="A12" s="352" t="s">
        <v>235</v>
      </c>
      <c r="B12" s="353">
        <v>5731001</v>
      </c>
      <c r="C12" s="353">
        <v>5736113</v>
      </c>
      <c r="D12" s="353">
        <v>3327466</v>
      </c>
      <c r="E12" s="354" t="s">
        <v>236</v>
      </c>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348"/>
      <c r="AI12" s="348"/>
    </row>
    <row r="13" spans="1:35" ht="20.100000000000001" customHeight="1">
      <c r="A13" s="349" t="s">
        <v>237</v>
      </c>
      <c r="B13" s="350">
        <v>1994449</v>
      </c>
      <c r="C13" s="350">
        <v>2020638</v>
      </c>
      <c r="D13" s="350">
        <v>1221517</v>
      </c>
      <c r="E13" s="351" t="s">
        <v>238</v>
      </c>
    </row>
    <row r="14" spans="1:35" s="298" customFormat="1" ht="20.100000000000001" customHeight="1">
      <c r="A14" s="352" t="s">
        <v>239</v>
      </c>
      <c r="B14" s="353">
        <v>3130896</v>
      </c>
      <c r="C14" s="353">
        <v>3086917</v>
      </c>
      <c r="D14" s="353">
        <v>1786068</v>
      </c>
      <c r="E14" s="354" t="s">
        <v>240</v>
      </c>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348"/>
      <c r="AI14" s="348"/>
    </row>
    <row r="15" spans="1:35" ht="20.100000000000001" customHeight="1">
      <c r="A15" s="349" t="s">
        <v>241</v>
      </c>
      <c r="B15" s="350">
        <v>4450840</v>
      </c>
      <c r="C15" s="350">
        <v>4270289</v>
      </c>
      <c r="D15" s="350">
        <v>2484814</v>
      </c>
      <c r="E15" s="351" t="s">
        <v>242</v>
      </c>
    </row>
    <row r="16" spans="1:35" s="298" customFormat="1" ht="15.75" customHeight="1">
      <c r="A16" s="352" t="s">
        <v>243</v>
      </c>
      <c r="B16" s="353">
        <v>5017223</v>
      </c>
      <c r="C16" s="353">
        <v>4950204</v>
      </c>
      <c r="D16" s="353">
        <v>2965332</v>
      </c>
      <c r="E16" s="354" t="s">
        <v>244</v>
      </c>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348"/>
      <c r="AI16" s="348"/>
    </row>
    <row r="17" spans="1:35" ht="20.100000000000001" customHeight="1">
      <c r="A17" s="349" t="s">
        <v>245</v>
      </c>
      <c r="B17" s="350">
        <v>3040312</v>
      </c>
      <c r="C17" s="350">
        <v>2936841</v>
      </c>
      <c r="D17" s="350">
        <v>1535389</v>
      </c>
      <c r="E17" s="351" t="s">
        <v>246</v>
      </c>
    </row>
    <row r="18" spans="1:35" s="298" customFormat="1" ht="16.5" customHeight="1">
      <c r="A18" s="352" t="s">
        <v>247</v>
      </c>
      <c r="B18" s="353">
        <v>6524950</v>
      </c>
      <c r="C18" s="353">
        <v>6583206</v>
      </c>
      <c r="D18" s="353">
        <v>3966292</v>
      </c>
      <c r="E18" s="354" t="s">
        <v>248</v>
      </c>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348"/>
      <c r="AI18" s="348"/>
    </row>
    <row r="19" spans="1:35" ht="20.100000000000001" customHeight="1">
      <c r="A19" s="349" t="s">
        <v>249</v>
      </c>
      <c r="B19" s="350">
        <v>3038492</v>
      </c>
      <c r="C19" s="350">
        <v>2667293</v>
      </c>
      <c r="D19" s="350">
        <v>1481625</v>
      </c>
      <c r="E19" s="351" t="s">
        <v>250</v>
      </c>
    </row>
    <row r="20" spans="1:35" s="298" customFormat="1" ht="12.75" customHeight="1">
      <c r="A20" s="352" t="s">
        <v>251</v>
      </c>
      <c r="B20" s="353">
        <v>2123582</v>
      </c>
      <c r="C20" s="353">
        <v>2132780</v>
      </c>
      <c r="D20" s="353">
        <v>1192183</v>
      </c>
      <c r="E20" s="354" t="s">
        <v>252</v>
      </c>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348"/>
      <c r="AI20" s="348"/>
    </row>
    <row r="21" spans="1:35" ht="20.100000000000001" customHeight="1">
      <c r="A21" s="349" t="s">
        <v>253</v>
      </c>
      <c r="B21" s="350">
        <v>4950356</v>
      </c>
      <c r="C21" s="350">
        <v>4768618</v>
      </c>
      <c r="D21" s="350">
        <v>2552755</v>
      </c>
      <c r="E21" s="351" t="s">
        <v>254</v>
      </c>
    </row>
    <row r="22" spans="1:35" s="298" customFormat="1" ht="17.25" customHeight="1">
      <c r="A22" s="352" t="s">
        <v>255</v>
      </c>
      <c r="B22" s="353">
        <v>8084777</v>
      </c>
      <c r="C22" s="353">
        <v>7832141</v>
      </c>
      <c r="D22" s="353">
        <v>4376527</v>
      </c>
      <c r="E22" s="354" t="s">
        <v>256</v>
      </c>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348"/>
      <c r="AI22" s="348"/>
    </row>
    <row r="23" spans="1:35" ht="20.100000000000001" customHeight="1">
      <c r="A23" s="349" t="s">
        <v>257</v>
      </c>
      <c r="B23" s="350">
        <v>4524179</v>
      </c>
      <c r="C23" s="350">
        <v>4448519</v>
      </c>
      <c r="D23" s="350">
        <v>2292170</v>
      </c>
      <c r="E23" s="351" t="s">
        <v>258</v>
      </c>
    </row>
    <row r="24" spans="1:35" s="298" customFormat="1" ht="15" customHeight="1">
      <c r="A24" s="352" t="s">
        <v>259</v>
      </c>
      <c r="B24" s="353">
        <v>5204994</v>
      </c>
      <c r="C24" s="353">
        <v>4987817</v>
      </c>
      <c r="D24" s="353">
        <v>1867726</v>
      </c>
      <c r="E24" s="354" t="s">
        <v>260</v>
      </c>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348"/>
      <c r="AI24" s="348"/>
    </row>
    <row r="25" spans="1:35" ht="20.100000000000001" customHeight="1">
      <c r="A25" s="349" t="s">
        <v>261</v>
      </c>
      <c r="B25" s="350">
        <v>1988751</v>
      </c>
      <c r="C25" s="350">
        <v>1892351</v>
      </c>
      <c r="D25" s="350">
        <v>1133312</v>
      </c>
      <c r="E25" s="351" t="s">
        <v>262</v>
      </c>
    </row>
    <row r="26" spans="1:35" ht="16.5" customHeight="1">
      <c r="A26" s="352" t="s">
        <v>263</v>
      </c>
      <c r="B26" s="353">
        <v>667232</v>
      </c>
      <c r="C26" s="353">
        <v>727480</v>
      </c>
      <c r="D26" s="353">
        <v>506168</v>
      </c>
      <c r="E26" s="354" t="s">
        <v>264</v>
      </c>
    </row>
    <row r="27" spans="1:35" ht="20.100000000000001" customHeight="1">
      <c r="A27" s="349" t="s">
        <v>265</v>
      </c>
      <c r="B27" s="350">
        <v>804516</v>
      </c>
      <c r="C27" s="350">
        <v>811984</v>
      </c>
      <c r="D27" s="350">
        <v>446022</v>
      </c>
      <c r="E27" s="351" t="s">
        <v>266</v>
      </c>
    </row>
    <row r="28" spans="1:35" s="298" customFormat="1">
      <c r="A28" s="355" t="s">
        <v>37</v>
      </c>
      <c r="B28" s="356">
        <f>SUM(B8:B27)</f>
        <v>72018299</v>
      </c>
      <c r="C28" s="356">
        <f>SUM(C8:C27)</f>
        <v>70612933</v>
      </c>
      <c r="D28" s="356">
        <f>SUM(D8:D27)</f>
        <v>39171723</v>
      </c>
      <c r="E28" s="357" t="s">
        <v>41</v>
      </c>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348"/>
      <c r="AI28" s="348"/>
    </row>
    <row r="29" spans="1:35" ht="2.25" customHeight="1">
      <c r="A29" s="358"/>
      <c r="B29" s="358"/>
      <c r="C29" s="359"/>
      <c r="D29" s="359"/>
      <c r="E29" s="360"/>
      <c r="F29" s="359"/>
    </row>
    <row r="30" spans="1:35" s="367" customFormat="1" ht="15.6" customHeight="1">
      <c r="A30" s="361" t="s">
        <v>26</v>
      </c>
      <c r="B30" s="362"/>
      <c r="C30" s="328"/>
      <c r="D30" s="328"/>
      <c r="E30" s="363" t="s">
        <v>27</v>
      </c>
      <c r="F30" s="364"/>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6"/>
      <c r="AI30" s="366"/>
    </row>
    <row r="31" spans="1:35" s="371" customFormat="1" ht="15.6" customHeight="1">
      <c r="A31" s="368" t="s">
        <v>160</v>
      </c>
      <c r="B31" s="368"/>
      <c r="C31" s="368"/>
      <c r="D31" s="368"/>
      <c r="E31" s="369" t="s">
        <v>141</v>
      </c>
      <c r="F31" s="369"/>
      <c r="G31" s="369"/>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370"/>
      <c r="AI31" s="370"/>
    </row>
  </sheetData>
  <mergeCells count="3">
    <mergeCell ref="A3:E3"/>
    <mergeCell ref="A4:E4"/>
    <mergeCell ref="A5:E5"/>
  </mergeCells>
  <printOptions horizontalCentered="1"/>
  <pageMargins left="0.70866141732283505" right="0.70866141732283505" top="0.34" bottom="0.34" header="0.31496062992126" footer="0.31496062992126"/>
  <pageSetup paperSize="9" scale="97"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theme="2"/>
  </sheetPr>
  <dimension ref="A1:AI30"/>
  <sheetViews>
    <sheetView showGridLines="0" rightToLeft="1" view="pageBreakPreview" topLeftCell="A6" zoomScale="85" zoomScaleNormal="100" zoomScaleSheetLayoutView="85" workbookViewId="0">
      <selection activeCell="C24" sqref="C24"/>
    </sheetView>
  </sheetViews>
  <sheetFormatPr defaultRowHeight="21"/>
  <cols>
    <col min="1" max="1" width="31.140625" style="273" customWidth="1"/>
    <col min="2" max="2" width="30.5703125" style="372" customWidth="1"/>
    <col min="3" max="3" width="22.5703125" style="372" customWidth="1"/>
    <col min="4" max="4" width="22.5703125" style="273" customWidth="1"/>
    <col min="5" max="5" width="31.140625" style="273" customWidth="1"/>
    <col min="6" max="6" width="22.5703125" style="273" customWidth="1"/>
    <col min="7" max="35" width="9.140625" style="273"/>
    <col min="36" max="16384" width="9.140625" style="274"/>
  </cols>
  <sheetData>
    <row r="1" spans="1:35" ht="9.75" customHeight="1"/>
    <row r="2" spans="1:35" ht="35.25" customHeight="1"/>
    <row r="3" spans="1:35" ht="33.950000000000003" customHeight="1">
      <c r="A3" s="623" t="s">
        <v>267</v>
      </c>
      <c r="B3" s="623"/>
      <c r="C3" s="623"/>
      <c r="D3" s="623"/>
      <c r="E3" s="623"/>
    </row>
    <row r="4" spans="1:35" ht="33.950000000000003" customHeight="1">
      <c r="A4" s="623" t="s">
        <v>268</v>
      </c>
      <c r="B4" s="623"/>
      <c r="C4" s="623"/>
      <c r="D4" s="623"/>
      <c r="E4" s="623"/>
      <c r="F4" s="339"/>
    </row>
    <row r="5" spans="1:35" ht="22.5" customHeight="1">
      <c r="A5" s="622" t="s">
        <v>2</v>
      </c>
      <c r="B5" s="622"/>
      <c r="C5" s="622"/>
      <c r="D5" s="622"/>
      <c r="E5" s="622"/>
      <c r="F5" s="339"/>
    </row>
    <row r="6" spans="1:35" ht="1.5" customHeight="1">
      <c r="A6" s="275"/>
      <c r="B6" s="275"/>
      <c r="C6" s="275"/>
      <c r="D6" s="275"/>
      <c r="E6" s="275"/>
      <c r="F6" s="339"/>
    </row>
    <row r="7" spans="1:35">
      <c r="A7" s="340" t="s">
        <v>269</v>
      </c>
      <c r="B7" s="373"/>
      <c r="C7" s="373"/>
      <c r="D7" s="279"/>
      <c r="E7" s="278"/>
    </row>
    <row r="8" spans="1:35" ht="32.25" customHeight="1">
      <c r="A8" s="280" t="s">
        <v>164</v>
      </c>
      <c r="B8" s="374">
        <v>2018</v>
      </c>
      <c r="C8" s="375">
        <v>2019</v>
      </c>
      <c r="D8" s="375" t="s">
        <v>25</v>
      </c>
      <c r="E8" s="282" t="s">
        <v>165</v>
      </c>
      <c r="F8" s="283"/>
    </row>
    <row r="9" spans="1:35" s="298" customFormat="1" ht="30" customHeight="1">
      <c r="A9" s="376" t="s">
        <v>270</v>
      </c>
      <c r="B9" s="377">
        <v>778529</v>
      </c>
      <c r="C9" s="378">
        <v>793910</v>
      </c>
      <c r="D9" s="378">
        <v>486887</v>
      </c>
      <c r="E9" s="379" t="s">
        <v>271</v>
      </c>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row>
    <row r="10" spans="1:35" ht="30" customHeight="1">
      <c r="A10" s="290" t="s">
        <v>272</v>
      </c>
      <c r="B10" s="380">
        <v>651084</v>
      </c>
      <c r="C10" s="291">
        <v>657601</v>
      </c>
      <c r="D10" s="291">
        <v>405596</v>
      </c>
      <c r="E10" s="292" t="s">
        <v>273</v>
      </c>
    </row>
    <row r="11" spans="1:35" s="298" customFormat="1" ht="30" customHeight="1">
      <c r="A11" s="381" t="s">
        <v>274</v>
      </c>
      <c r="B11" s="382">
        <v>618340</v>
      </c>
      <c r="C11" s="383">
        <v>590788</v>
      </c>
      <c r="D11" s="383">
        <v>318038</v>
      </c>
      <c r="E11" s="384" t="s">
        <v>275</v>
      </c>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row>
    <row r="12" spans="1:35" ht="30" customHeight="1">
      <c r="A12" s="290" t="s">
        <v>276</v>
      </c>
      <c r="B12" s="380">
        <v>313130</v>
      </c>
      <c r="C12" s="291">
        <v>328781</v>
      </c>
      <c r="D12" s="291">
        <v>167360</v>
      </c>
      <c r="E12" s="292" t="s">
        <v>277</v>
      </c>
    </row>
    <row r="13" spans="1:35" s="298" customFormat="1" ht="26.25" customHeight="1">
      <c r="A13" s="381" t="s">
        <v>278</v>
      </c>
      <c r="B13" s="382">
        <v>2207412</v>
      </c>
      <c r="C13" s="383">
        <v>2304868</v>
      </c>
      <c r="D13" s="383">
        <v>1313703</v>
      </c>
      <c r="E13" s="384" t="s">
        <v>211</v>
      </c>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row>
    <row r="14" spans="1:35" ht="30" customHeight="1">
      <c r="A14" s="290" t="s">
        <v>279</v>
      </c>
      <c r="B14" s="380">
        <v>467647</v>
      </c>
      <c r="C14" s="291">
        <v>483561</v>
      </c>
      <c r="D14" s="291">
        <v>269520</v>
      </c>
      <c r="E14" s="292" t="s">
        <v>280</v>
      </c>
      <c r="F14" s="385">
        <f>SUM(B9:B19)</f>
        <v>6395117</v>
      </c>
    </row>
    <row r="15" spans="1:35" s="298" customFormat="1" ht="32.450000000000003" customHeight="1">
      <c r="A15" s="381" t="s">
        <v>281</v>
      </c>
      <c r="B15" s="382">
        <v>516637</v>
      </c>
      <c r="C15" s="383">
        <v>540448</v>
      </c>
      <c r="D15" s="383">
        <v>328948</v>
      </c>
      <c r="E15" s="384" t="s">
        <v>282</v>
      </c>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row>
    <row r="16" spans="1:35" ht="30" customHeight="1">
      <c r="A16" s="290" t="s">
        <v>283</v>
      </c>
      <c r="B16" s="380">
        <v>106485</v>
      </c>
      <c r="C16" s="291">
        <v>104632</v>
      </c>
      <c r="D16" s="291">
        <v>48013</v>
      </c>
      <c r="E16" s="292" t="s">
        <v>284</v>
      </c>
    </row>
    <row r="17" spans="1:35" s="298" customFormat="1" ht="30" customHeight="1">
      <c r="A17" s="381" t="s">
        <v>285</v>
      </c>
      <c r="B17" s="382">
        <v>472070</v>
      </c>
      <c r="C17" s="383">
        <v>448705</v>
      </c>
      <c r="D17" s="383">
        <v>198317</v>
      </c>
      <c r="E17" s="384" t="s">
        <v>286</v>
      </c>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row>
    <row r="18" spans="1:35" ht="30" customHeight="1">
      <c r="A18" s="290" t="s">
        <v>287</v>
      </c>
      <c r="B18" s="380">
        <v>168086</v>
      </c>
      <c r="C18" s="291">
        <v>161296</v>
      </c>
      <c r="D18" s="291">
        <v>72665</v>
      </c>
      <c r="E18" s="292" t="s">
        <v>288</v>
      </c>
    </row>
    <row r="19" spans="1:35" s="298" customFormat="1" ht="30" customHeight="1">
      <c r="A19" s="381" t="s">
        <v>289</v>
      </c>
      <c r="B19" s="382">
        <v>95697</v>
      </c>
      <c r="C19" s="383">
        <v>93180</v>
      </c>
      <c r="D19" s="383">
        <v>44474</v>
      </c>
      <c r="E19" s="384" t="s">
        <v>290</v>
      </c>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row>
    <row r="20" spans="1:35" s="298" customFormat="1" ht="25.5" customHeight="1">
      <c r="A20" s="294" t="s">
        <v>37</v>
      </c>
      <c r="B20" s="386">
        <v>6395117</v>
      </c>
      <c r="C20" s="295">
        <v>6507770</v>
      </c>
      <c r="D20" s="295">
        <f>SUM(D9:D19)</f>
        <v>3653521</v>
      </c>
      <c r="E20" s="296" t="s">
        <v>41</v>
      </c>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row>
    <row r="21" spans="1:35" ht="4.5" customHeight="1">
      <c r="A21" s="358"/>
      <c r="B21" s="387"/>
      <c r="C21" s="387"/>
      <c r="D21" s="359"/>
      <c r="E21" s="360"/>
      <c r="F21" s="359"/>
    </row>
    <row r="22" spans="1:35" s="367" customFormat="1" ht="21" customHeight="1">
      <c r="A22" s="388" t="s">
        <v>26</v>
      </c>
      <c r="B22" s="389"/>
      <c r="C22" s="389"/>
      <c r="D22" s="328"/>
      <c r="E22" s="390" t="s">
        <v>27</v>
      </c>
      <c r="F22" s="364"/>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row>
    <row r="23" spans="1:35" s="371" customFormat="1" ht="21" customHeight="1">
      <c r="A23" s="368" t="s">
        <v>160</v>
      </c>
      <c r="B23" s="391"/>
      <c r="C23" s="391"/>
      <c r="D23" s="368"/>
      <c r="E23" s="392" t="s">
        <v>141</v>
      </c>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row>
    <row r="30" spans="1:35" ht="7.5" customHeight="1"/>
  </sheetData>
  <mergeCells count="3">
    <mergeCell ref="A3:E3"/>
    <mergeCell ref="A4:E4"/>
    <mergeCell ref="A5:E5"/>
  </mergeCells>
  <printOptions horizontalCentered="1"/>
  <pageMargins left="0.70866141732283505" right="0.70866141732283505" top="0.34" bottom="0.34" header="0.31496062992126" footer="0.31496062992126"/>
  <pageSetup paperSize="9" scale="92"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2"/>
  </sheetPr>
  <dimension ref="A1:AG38"/>
  <sheetViews>
    <sheetView showGridLines="0" rightToLeft="1" view="pageBreakPreview" topLeftCell="A13" zoomScaleNormal="75" zoomScaleSheetLayoutView="100" workbookViewId="0">
      <selection activeCell="C24" sqref="C24"/>
    </sheetView>
  </sheetViews>
  <sheetFormatPr defaultRowHeight="18.75"/>
  <cols>
    <col min="1" max="1" width="15.5703125" style="54" customWidth="1"/>
    <col min="2" max="2" width="11.85546875" style="54" customWidth="1"/>
    <col min="3" max="3" width="17" style="54" bestFit="1" customWidth="1"/>
    <col min="4" max="4" width="8" style="54" customWidth="1"/>
    <col min="5" max="5" width="17" style="54" customWidth="1"/>
    <col min="6" max="6" width="9" style="54" customWidth="1"/>
    <col min="7" max="7" width="17" style="54" customWidth="1"/>
    <col min="8" max="8" width="8.5703125" style="54" customWidth="1"/>
    <col min="9" max="9" width="12.42578125" style="54" customWidth="1"/>
    <col min="10" max="10" width="17.7109375" style="54" customWidth="1"/>
    <col min="11" max="33" width="9.140625" style="54"/>
    <col min="34" max="16384" width="9.140625" style="55"/>
  </cols>
  <sheetData>
    <row r="1" spans="1:33" ht="63" customHeight="1">
      <c r="A1" s="393"/>
      <c r="B1" s="393"/>
      <c r="C1" s="393"/>
      <c r="D1" s="393"/>
      <c r="E1" s="393"/>
      <c r="F1" s="393"/>
      <c r="G1" s="393"/>
      <c r="H1" s="393"/>
      <c r="I1" s="394"/>
      <c r="J1" s="394"/>
    </row>
    <row r="2" spans="1:33" s="58" customFormat="1" ht="22.5" customHeight="1">
      <c r="A2" s="637" t="s">
        <v>291</v>
      </c>
      <c r="B2" s="637"/>
      <c r="C2" s="637"/>
      <c r="D2" s="637"/>
      <c r="E2" s="637"/>
      <c r="F2" s="637"/>
      <c r="G2" s="637"/>
      <c r="H2" s="637"/>
      <c r="I2" s="637"/>
      <c r="J2" s="637"/>
      <c r="K2" s="57"/>
      <c r="L2" s="57"/>
      <c r="M2" s="57"/>
      <c r="N2" s="57"/>
      <c r="O2" s="57"/>
      <c r="P2" s="57"/>
      <c r="Q2" s="57"/>
      <c r="R2" s="57"/>
      <c r="S2" s="57"/>
      <c r="T2" s="57"/>
      <c r="U2" s="57"/>
      <c r="V2" s="57"/>
      <c r="W2" s="57"/>
      <c r="X2" s="57"/>
      <c r="Y2" s="57"/>
      <c r="Z2" s="57"/>
      <c r="AA2" s="57"/>
      <c r="AB2" s="57"/>
      <c r="AC2" s="57"/>
      <c r="AD2" s="57"/>
      <c r="AE2" s="57"/>
      <c r="AF2" s="57"/>
      <c r="AG2" s="57"/>
    </row>
    <row r="3" spans="1:33" s="59" customFormat="1" ht="21.75" customHeight="1">
      <c r="A3" s="637" t="s">
        <v>292</v>
      </c>
      <c r="B3" s="637"/>
      <c r="C3" s="637"/>
      <c r="D3" s="637"/>
      <c r="E3" s="637"/>
      <c r="F3" s="637"/>
      <c r="G3" s="637"/>
      <c r="H3" s="637"/>
      <c r="I3" s="637"/>
      <c r="J3" s="637"/>
      <c r="K3" s="57"/>
      <c r="L3" s="57"/>
      <c r="M3" s="57"/>
      <c r="N3" s="57"/>
      <c r="O3" s="57"/>
      <c r="P3" s="57"/>
      <c r="Q3" s="57"/>
      <c r="R3" s="57"/>
      <c r="S3" s="57"/>
      <c r="T3" s="57"/>
      <c r="U3" s="57"/>
      <c r="V3" s="57"/>
      <c r="W3" s="57"/>
      <c r="X3" s="57"/>
      <c r="Y3" s="57"/>
      <c r="Z3" s="57"/>
      <c r="AA3" s="57"/>
      <c r="AB3" s="57"/>
      <c r="AC3" s="57"/>
      <c r="AD3" s="57"/>
      <c r="AE3" s="57"/>
      <c r="AF3" s="57"/>
      <c r="AG3" s="57"/>
    </row>
    <row r="4" spans="1:33" s="59" customFormat="1" ht="18" customHeight="1">
      <c r="A4" s="638" t="s">
        <v>2</v>
      </c>
      <c r="B4" s="638"/>
      <c r="C4" s="638"/>
      <c r="D4" s="638"/>
      <c r="E4" s="638"/>
      <c r="F4" s="638"/>
      <c r="G4" s="638"/>
      <c r="H4" s="638"/>
      <c r="I4" s="638"/>
      <c r="J4" s="638"/>
      <c r="K4" s="57"/>
      <c r="L4" s="57"/>
      <c r="M4" s="57"/>
      <c r="N4" s="57"/>
      <c r="O4" s="57"/>
      <c r="P4" s="57"/>
      <c r="Q4" s="57"/>
      <c r="R4" s="57"/>
      <c r="S4" s="57"/>
      <c r="T4" s="57"/>
      <c r="U4" s="57"/>
      <c r="V4" s="57"/>
      <c r="W4" s="57"/>
      <c r="X4" s="57"/>
      <c r="Y4" s="57"/>
      <c r="Z4" s="57"/>
      <c r="AA4" s="57"/>
      <c r="AB4" s="57"/>
      <c r="AC4" s="57"/>
      <c r="AD4" s="57"/>
      <c r="AE4" s="57"/>
      <c r="AF4" s="57"/>
      <c r="AG4" s="57"/>
    </row>
    <row r="5" spans="1:33" s="61" customFormat="1" ht="25.5" customHeight="1">
      <c r="A5" s="395" t="s">
        <v>293</v>
      </c>
      <c r="B5" s="396"/>
      <c r="C5" s="396"/>
      <c r="D5" s="396"/>
      <c r="E5" s="396"/>
      <c r="F5" s="394"/>
      <c r="G5" s="394"/>
      <c r="H5" s="394"/>
      <c r="I5" s="394"/>
      <c r="J5" s="394"/>
      <c r="K5" s="54"/>
      <c r="L5" s="54"/>
      <c r="M5" s="54"/>
      <c r="N5" s="54"/>
      <c r="O5" s="54"/>
      <c r="P5" s="54"/>
      <c r="Q5" s="54"/>
      <c r="R5" s="54"/>
      <c r="S5" s="54"/>
      <c r="T5" s="54"/>
      <c r="U5" s="54"/>
      <c r="V5" s="54"/>
      <c r="W5" s="54"/>
      <c r="X5" s="54"/>
      <c r="Y5" s="54"/>
      <c r="Z5" s="54"/>
      <c r="AA5" s="54"/>
      <c r="AB5" s="54"/>
      <c r="AC5" s="54"/>
      <c r="AD5" s="54"/>
      <c r="AE5" s="54"/>
      <c r="AF5" s="54"/>
      <c r="AG5" s="54"/>
    </row>
    <row r="6" spans="1:33" s="61" customFormat="1" ht="24.75" customHeight="1">
      <c r="A6" s="639" t="s">
        <v>294</v>
      </c>
      <c r="B6" s="640" t="s">
        <v>295</v>
      </c>
      <c r="C6" s="641">
        <v>2018</v>
      </c>
      <c r="D6" s="642"/>
      <c r="E6" s="641">
        <v>2019</v>
      </c>
      <c r="F6" s="642"/>
      <c r="G6" s="640">
        <v>2020</v>
      </c>
      <c r="H6" s="640"/>
      <c r="I6" s="643" t="s">
        <v>296</v>
      </c>
      <c r="J6" s="644" t="s">
        <v>297</v>
      </c>
      <c r="K6" s="54"/>
      <c r="L6" s="54"/>
      <c r="M6" s="54"/>
      <c r="N6" s="54"/>
      <c r="O6" s="54"/>
      <c r="P6" s="54"/>
      <c r="Q6" s="54"/>
      <c r="R6" s="54"/>
      <c r="S6" s="54"/>
      <c r="T6" s="54"/>
      <c r="U6" s="54"/>
      <c r="V6" s="54"/>
      <c r="W6" s="54"/>
      <c r="X6" s="54"/>
      <c r="Y6" s="54"/>
      <c r="Z6" s="54"/>
      <c r="AA6" s="54"/>
      <c r="AB6" s="54"/>
      <c r="AC6" s="54"/>
      <c r="AD6" s="54"/>
      <c r="AE6" s="54"/>
      <c r="AF6" s="54"/>
      <c r="AG6" s="54"/>
    </row>
    <row r="7" spans="1:33" s="61" customFormat="1" ht="41.25" customHeight="1">
      <c r="A7" s="639"/>
      <c r="B7" s="640"/>
      <c r="C7" s="397" t="s">
        <v>298</v>
      </c>
      <c r="D7" s="397" t="s">
        <v>56</v>
      </c>
      <c r="E7" s="398" t="s">
        <v>298</v>
      </c>
      <c r="F7" s="397" t="s">
        <v>56</v>
      </c>
      <c r="G7" s="398" t="s">
        <v>298</v>
      </c>
      <c r="H7" s="397" t="s">
        <v>56</v>
      </c>
      <c r="I7" s="643"/>
      <c r="J7" s="644"/>
      <c r="K7" s="54"/>
      <c r="L7" s="54"/>
      <c r="M7" s="54"/>
      <c r="N7" s="54"/>
      <c r="O7" s="54"/>
      <c r="P7" s="54"/>
      <c r="Q7" s="54"/>
      <c r="R7" s="54"/>
      <c r="S7" s="54"/>
      <c r="T7" s="54"/>
      <c r="U7" s="54"/>
      <c r="V7" s="54"/>
      <c r="W7" s="54"/>
      <c r="X7" s="54"/>
      <c r="Y7" s="54"/>
      <c r="Z7" s="54"/>
      <c r="AA7" s="54"/>
      <c r="AB7" s="54"/>
      <c r="AC7" s="54"/>
      <c r="AD7" s="54"/>
      <c r="AE7" s="54"/>
      <c r="AF7" s="54"/>
      <c r="AG7" s="54"/>
    </row>
    <row r="8" spans="1:33" s="61" customFormat="1" ht="24.75" customHeight="1">
      <c r="A8" s="633" t="s">
        <v>299</v>
      </c>
      <c r="B8" s="399" t="s">
        <v>300</v>
      </c>
      <c r="C8" s="400">
        <v>979</v>
      </c>
      <c r="D8" s="401">
        <f>C8/C18</f>
        <v>5.6869009584664537E-2</v>
      </c>
      <c r="E8" s="400">
        <v>1097</v>
      </c>
      <c r="F8" s="401">
        <f>E8/E18</f>
        <v>6.1216517857142855E-2</v>
      </c>
      <c r="G8" s="400">
        <v>1126</v>
      </c>
      <c r="H8" s="401">
        <f>G8/G$18</f>
        <v>6.1681731032593813E-2</v>
      </c>
      <c r="I8" s="402" t="s">
        <v>301</v>
      </c>
      <c r="J8" s="635" t="s">
        <v>302</v>
      </c>
      <c r="K8" s="54"/>
      <c r="L8" s="54"/>
      <c r="M8" s="54"/>
      <c r="N8" s="54"/>
      <c r="O8" s="54"/>
      <c r="P8" s="54"/>
      <c r="Q8" s="54"/>
      <c r="R8" s="54"/>
      <c r="S8" s="54"/>
      <c r="T8" s="54"/>
      <c r="U8" s="54"/>
      <c r="V8" s="54"/>
      <c r="W8" s="54"/>
      <c r="X8" s="54"/>
      <c r="Y8" s="54"/>
      <c r="Z8" s="54"/>
      <c r="AA8" s="54"/>
      <c r="AB8" s="54"/>
      <c r="AC8" s="54"/>
      <c r="AD8" s="54"/>
      <c r="AE8" s="54"/>
      <c r="AF8" s="54"/>
      <c r="AG8" s="54"/>
    </row>
    <row r="9" spans="1:33" s="61" customFormat="1" ht="24.75" customHeight="1">
      <c r="A9" s="634"/>
      <c r="B9" s="399" t="s">
        <v>303</v>
      </c>
      <c r="C9" s="400">
        <v>2745</v>
      </c>
      <c r="D9" s="403">
        <f>C9/C18</f>
        <v>0.15945396456578564</v>
      </c>
      <c r="E9" s="400">
        <v>3002</v>
      </c>
      <c r="F9" s="403">
        <f>E9/E18</f>
        <v>0.16752232142857143</v>
      </c>
      <c r="G9" s="400">
        <v>3067</v>
      </c>
      <c r="H9" s="403">
        <f t="shared" ref="H9:H18" si="0">G9/G$18</f>
        <v>0.16800876472199397</v>
      </c>
      <c r="I9" s="402" t="s">
        <v>304</v>
      </c>
      <c r="J9" s="636"/>
      <c r="K9" s="54"/>
      <c r="L9" s="54"/>
      <c r="M9" s="54"/>
      <c r="N9" s="54"/>
      <c r="O9" s="54"/>
      <c r="P9" s="54"/>
      <c r="Q9" s="54"/>
      <c r="R9" s="54"/>
      <c r="S9" s="54"/>
      <c r="T9" s="54"/>
      <c r="U9" s="54"/>
      <c r="V9" s="54"/>
      <c r="W9" s="54"/>
      <c r="X9" s="54"/>
      <c r="Y9" s="54"/>
      <c r="Z9" s="54"/>
      <c r="AA9" s="54"/>
      <c r="AB9" s="54"/>
      <c r="AC9" s="54"/>
      <c r="AD9" s="54"/>
      <c r="AE9" s="54"/>
      <c r="AF9" s="54"/>
      <c r="AG9" s="54"/>
    </row>
    <row r="10" spans="1:33" s="61" customFormat="1" ht="24.75" customHeight="1">
      <c r="A10" s="628" t="s">
        <v>305</v>
      </c>
      <c r="B10" s="404" t="s">
        <v>300</v>
      </c>
      <c r="C10" s="405">
        <v>874</v>
      </c>
      <c r="D10" s="406">
        <f>C10/C18</f>
        <v>5.0769677606738312E-2</v>
      </c>
      <c r="E10" s="405">
        <v>874</v>
      </c>
      <c r="F10" s="406">
        <f>E10/E18</f>
        <v>4.8772321428571429E-2</v>
      </c>
      <c r="G10" s="405">
        <v>880</v>
      </c>
      <c r="H10" s="406">
        <f t="shared" si="0"/>
        <v>4.8205970966858393E-2</v>
      </c>
      <c r="I10" s="407" t="s">
        <v>301</v>
      </c>
      <c r="J10" s="629" t="s">
        <v>306</v>
      </c>
      <c r="K10" s="54"/>
      <c r="L10" s="54"/>
      <c r="M10" s="54"/>
      <c r="N10" s="54"/>
      <c r="O10" s="54"/>
      <c r="P10" s="54"/>
      <c r="Q10" s="54"/>
      <c r="R10" s="54"/>
      <c r="S10" s="54"/>
      <c r="T10" s="54"/>
      <c r="U10" s="54"/>
      <c r="V10" s="54"/>
      <c r="W10" s="54"/>
      <c r="X10" s="54"/>
      <c r="Y10" s="54"/>
      <c r="Z10" s="54"/>
      <c r="AA10" s="54"/>
      <c r="AB10" s="54"/>
      <c r="AC10" s="54"/>
      <c r="AD10" s="54"/>
      <c r="AE10" s="54"/>
      <c r="AF10" s="54"/>
      <c r="AG10" s="54"/>
    </row>
    <row r="11" spans="1:33" s="61" customFormat="1" ht="24.75" customHeight="1">
      <c r="A11" s="628"/>
      <c r="B11" s="404" t="s">
        <v>303</v>
      </c>
      <c r="C11" s="405">
        <v>1852</v>
      </c>
      <c r="D11" s="408">
        <f>C11/C18</f>
        <v>0.10758059831542259</v>
      </c>
      <c r="E11" s="405">
        <v>1852</v>
      </c>
      <c r="F11" s="408">
        <f>E11/E18</f>
        <v>0.10334821428571428</v>
      </c>
      <c r="G11" s="405">
        <v>1866</v>
      </c>
      <c r="H11" s="408">
        <f t="shared" si="0"/>
        <v>0.10221857025472474</v>
      </c>
      <c r="I11" s="407" t="s">
        <v>304</v>
      </c>
      <c r="J11" s="629"/>
      <c r="K11" s="54"/>
      <c r="L11" s="54"/>
      <c r="M11" s="54"/>
      <c r="N11" s="54"/>
      <c r="O11" s="54"/>
      <c r="P11" s="54"/>
      <c r="Q11" s="54"/>
      <c r="R11" s="54"/>
      <c r="S11" s="54"/>
      <c r="T11" s="54"/>
      <c r="U11" s="54"/>
      <c r="V11" s="54"/>
      <c r="W11" s="54"/>
      <c r="X11" s="54"/>
      <c r="Y11" s="54"/>
      <c r="Z11" s="54"/>
      <c r="AA11" s="54"/>
      <c r="AB11" s="54"/>
      <c r="AC11" s="54"/>
      <c r="AD11" s="54"/>
      <c r="AE11" s="54"/>
      <c r="AF11" s="54"/>
      <c r="AG11" s="54"/>
    </row>
    <row r="12" spans="1:33" s="61" customFormat="1" ht="24.75" customHeight="1">
      <c r="A12" s="634" t="s">
        <v>307</v>
      </c>
      <c r="B12" s="399" t="s">
        <v>300</v>
      </c>
      <c r="C12" s="400">
        <v>195</v>
      </c>
      <c r="D12" s="401">
        <f>C12/C18</f>
        <v>1.1327330816148708E-2</v>
      </c>
      <c r="E12" s="400">
        <v>246</v>
      </c>
      <c r="F12" s="401">
        <f>E12/E18</f>
        <v>1.3727678571428571E-2</v>
      </c>
      <c r="G12" s="400">
        <v>256</v>
      </c>
      <c r="H12" s="401">
        <f t="shared" si="0"/>
        <v>1.4023555190358805E-2</v>
      </c>
      <c r="I12" s="402" t="s">
        <v>301</v>
      </c>
      <c r="J12" s="636" t="s">
        <v>308</v>
      </c>
      <c r="K12" s="54"/>
      <c r="L12" s="54"/>
      <c r="M12" s="54"/>
      <c r="N12" s="54"/>
      <c r="O12" s="54"/>
      <c r="P12" s="54"/>
      <c r="Q12" s="54"/>
      <c r="R12" s="54"/>
      <c r="S12" s="54"/>
      <c r="T12" s="54"/>
      <c r="U12" s="54"/>
      <c r="V12" s="54"/>
      <c r="W12" s="54"/>
      <c r="X12" s="54"/>
      <c r="Y12" s="54"/>
      <c r="Z12" s="54"/>
      <c r="AA12" s="54"/>
      <c r="AB12" s="54"/>
      <c r="AC12" s="54"/>
      <c r="AD12" s="54"/>
      <c r="AE12" s="54"/>
      <c r="AF12" s="54"/>
      <c r="AG12" s="54"/>
    </row>
    <row r="13" spans="1:33" s="61" customFormat="1" ht="24.75" customHeight="1">
      <c r="A13" s="634"/>
      <c r="B13" s="399" t="s">
        <v>303</v>
      </c>
      <c r="C13" s="409">
        <v>1130</v>
      </c>
      <c r="D13" s="403">
        <f>C13/C18</f>
        <v>6.5640429857682259E-2</v>
      </c>
      <c r="E13" s="409">
        <v>1368</v>
      </c>
      <c r="F13" s="403">
        <f>E13/E18</f>
        <v>7.6339285714285721E-2</v>
      </c>
      <c r="G13" s="409">
        <v>1413</v>
      </c>
      <c r="H13" s="403">
        <f t="shared" si="0"/>
        <v>7.7403451109285121E-2</v>
      </c>
      <c r="I13" s="402" t="s">
        <v>304</v>
      </c>
      <c r="J13" s="636"/>
      <c r="K13" s="54"/>
      <c r="L13" s="54"/>
      <c r="M13" s="54"/>
      <c r="N13" s="54"/>
      <c r="O13" s="54"/>
      <c r="P13" s="54"/>
      <c r="Q13" s="54"/>
      <c r="R13" s="54"/>
      <c r="S13" s="54"/>
      <c r="T13" s="54"/>
      <c r="U13" s="54"/>
      <c r="V13" s="54"/>
      <c r="W13" s="54"/>
      <c r="X13" s="54"/>
      <c r="Y13" s="54"/>
      <c r="Z13" s="54"/>
      <c r="AA13" s="54"/>
      <c r="AB13" s="54"/>
      <c r="AC13" s="54"/>
      <c r="AD13" s="54"/>
      <c r="AE13" s="54"/>
      <c r="AF13" s="54"/>
      <c r="AG13" s="54"/>
    </row>
    <row r="14" spans="1:33" s="61" customFormat="1" ht="24.75" customHeight="1">
      <c r="A14" s="628" t="s">
        <v>309</v>
      </c>
      <c r="B14" s="404" t="s">
        <v>300</v>
      </c>
      <c r="C14" s="405">
        <v>765</v>
      </c>
      <c r="D14" s="406">
        <f>C14/C18</f>
        <v>4.443799012489108E-2</v>
      </c>
      <c r="E14" s="405">
        <v>781</v>
      </c>
      <c r="F14" s="406">
        <f>E14/E18</f>
        <v>4.3582589285714284E-2</v>
      </c>
      <c r="G14" s="405">
        <v>811</v>
      </c>
      <c r="H14" s="406">
        <f t="shared" si="0"/>
        <v>4.4426184606956999E-2</v>
      </c>
      <c r="I14" s="407" t="s">
        <v>301</v>
      </c>
      <c r="J14" s="629" t="s">
        <v>310</v>
      </c>
      <c r="K14" s="54"/>
      <c r="L14" s="54"/>
      <c r="M14" s="54"/>
      <c r="N14" s="54"/>
      <c r="O14" s="54"/>
      <c r="P14" s="54"/>
      <c r="Q14" s="54"/>
      <c r="R14" s="54"/>
      <c r="S14" s="54"/>
      <c r="T14" s="54"/>
      <c r="U14" s="54"/>
      <c r="V14" s="54"/>
      <c r="W14" s="54"/>
      <c r="X14" s="54"/>
      <c r="Y14" s="54"/>
      <c r="Z14" s="54"/>
      <c r="AA14" s="54"/>
      <c r="AB14" s="54"/>
      <c r="AC14" s="54"/>
      <c r="AD14" s="54"/>
      <c r="AE14" s="54"/>
      <c r="AF14" s="54"/>
      <c r="AG14" s="54"/>
    </row>
    <row r="15" spans="1:33" s="61" customFormat="1" ht="24.75" customHeight="1">
      <c r="A15" s="628"/>
      <c r="B15" s="404" t="s">
        <v>303</v>
      </c>
      <c r="C15" s="410">
        <v>2742</v>
      </c>
      <c r="D15" s="408">
        <f>C15/C18</f>
        <v>0.15927969793784491</v>
      </c>
      <c r="E15" s="410">
        <v>2767</v>
      </c>
      <c r="F15" s="408">
        <f>E15/E18</f>
        <v>0.15440848214285716</v>
      </c>
      <c r="G15" s="410">
        <v>2865</v>
      </c>
      <c r="H15" s="408">
        <f t="shared" si="0"/>
        <v>0.15694330320460148</v>
      </c>
      <c r="I15" s="407" t="s">
        <v>304</v>
      </c>
      <c r="J15" s="629"/>
      <c r="K15" s="54"/>
      <c r="L15" s="54"/>
      <c r="M15" s="54"/>
      <c r="N15" s="54"/>
      <c r="O15" s="54"/>
      <c r="P15" s="54"/>
      <c r="Q15" s="54"/>
      <c r="R15" s="54"/>
      <c r="S15" s="54"/>
      <c r="T15" s="54"/>
      <c r="U15" s="54"/>
      <c r="V15" s="54"/>
      <c r="W15" s="54"/>
      <c r="X15" s="54"/>
      <c r="Y15" s="54"/>
      <c r="Z15" s="54"/>
      <c r="AA15" s="54"/>
      <c r="AB15" s="54"/>
      <c r="AC15" s="54"/>
      <c r="AD15" s="54"/>
      <c r="AE15" s="54"/>
      <c r="AF15" s="54"/>
      <c r="AG15" s="54"/>
    </row>
    <row r="16" spans="1:33" s="61" customFormat="1" ht="30" customHeight="1">
      <c r="A16" s="399" t="s">
        <v>311</v>
      </c>
      <c r="B16" s="399" t="s">
        <v>300</v>
      </c>
      <c r="C16" s="400">
        <v>1843</v>
      </c>
      <c r="D16" s="403">
        <f>C16/C18</f>
        <v>0.10705779843160035</v>
      </c>
      <c r="E16" s="400">
        <v>1843</v>
      </c>
      <c r="F16" s="403">
        <f>E16/E18</f>
        <v>0.10284598214285715</v>
      </c>
      <c r="G16" s="400">
        <v>1843</v>
      </c>
      <c r="H16" s="403">
        <f t="shared" si="0"/>
        <v>0.10095864146809093</v>
      </c>
      <c r="I16" s="402" t="s">
        <v>301</v>
      </c>
      <c r="J16" s="402" t="s">
        <v>312</v>
      </c>
      <c r="K16" s="54"/>
      <c r="L16" s="54"/>
      <c r="M16" s="54"/>
      <c r="N16" s="54"/>
      <c r="O16" s="54"/>
      <c r="P16" s="54"/>
      <c r="Q16" s="54"/>
      <c r="R16" s="54"/>
      <c r="S16" s="54"/>
      <c r="T16" s="54"/>
      <c r="U16" s="54"/>
      <c r="V16" s="54"/>
      <c r="W16" s="54"/>
      <c r="X16" s="54"/>
      <c r="Y16" s="54"/>
      <c r="Z16" s="54"/>
      <c r="AA16" s="54"/>
      <c r="AB16" s="54"/>
      <c r="AC16" s="54"/>
      <c r="AD16" s="54"/>
      <c r="AE16" s="54"/>
      <c r="AF16" s="54"/>
      <c r="AG16" s="54"/>
    </row>
    <row r="17" spans="1:33" s="61" customFormat="1" ht="27.75" customHeight="1">
      <c r="A17" s="399" t="s">
        <v>313</v>
      </c>
      <c r="B17" s="399" t="s">
        <v>300</v>
      </c>
      <c r="C17" s="409">
        <v>4090</v>
      </c>
      <c r="D17" s="403">
        <f>C17/C18</f>
        <v>0.2375835027592216</v>
      </c>
      <c r="E17" s="409">
        <v>4090</v>
      </c>
      <c r="F17" s="403">
        <f>E17/E18</f>
        <v>0.22823660714285715</v>
      </c>
      <c r="G17" s="409">
        <v>4128</v>
      </c>
      <c r="H17" s="403">
        <f t="shared" si="0"/>
        <v>0.22612982744453575</v>
      </c>
      <c r="I17" s="402" t="s">
        <v>301</v>
      </c>
      <c r="J17" s="402" t="s">
        <v>314</v>
      </c>
      <c r="K17" s="54"/>
      <c r="L17" s="54"/>
      <c r="M17" s="54"/>
      <c r="N17" s="54"/>
      <c r="O17" s="54"/>
      <c r="P17" s="54"/>
      <c r="Q17" s="54"/>
      <c r="R17" s="54"/>
      <c r="S17" s="54"/>
      <c r="T17" s="54"/>
      <c r="U17" s="54"/>
      <c r="V17" s="54"/>
      <c r="W17" s="54"/>
      <c r="X17" s="54"/>
      <c r="Y17" s="54"/>
      <c r="Z17" s="54"/>
      <c r="AA17" s="54"/>
      <c r="AB17" s="54"/>
      <c r="AC17" s="54"/>
      <c r="AD17" s="54"/>
      <c r="AE17" s="54"/>
      <c r="AF17" s="54"/>
      <c r="AG17" s="54"/>
    </row>
    <row r="18" spans="1:33" s="61" customFormat="1" ht="27.75" customHeight="1">
      <c r="A18" s="630" t="s">
        <v>37</v>
      </c>
      <c r="B18" s="630"/>
      <c r="C18" s="411">
        <f>SUM(C8:C17)</f>
        <v>17215</v>
      </c>
      <c r="D18" s="412">
        <f>SUM(D8:D17)</f>
        <v>1</v>
      </c>
      <c r="E18" s="411">
        <f>SUM(E8:E17)</f>
        <v>17920</v>
      </c>
      <c r="F18" s="412">
        <f>SUM(F8:F17)</f>
        <v>1</v>
      </c>
      <c r="G18" s="411">
        <f>SUM(G8:G17)</f>
        <v>18255</v>
      </c>
      <c r="H18" s="412">
        <f t="shared" si="0"/>
        <v>1</v>
      </c>
      <c r="I18" s="630" t="s">
        <v>41</v>
      </c>
      <c r="J18" s="630"/>
      <c r="K18" s="54"/>
      <c r="L18" s="54"/>
      <c r="M18" s="54"/>
      <c r="N18" s="54"/>
      <c r="O18" s="54"/>
      <c r="P18" s="54"/>
      <c r="Q18" s="54"/>
      <c r="R18" s="54"/>
      <c r="S18" s="54"/>
      <c r="T18" s="54"/>
      <c r="U18" s="54"/>
      <c r="V18" s="54"/>
      <c r="W18" s="54"/>
      <c r="X18" s="54"/>
      <c r="Y18" s="54"/>
      <c r="Z18" s="54"/>
      <c r="AA18" s="54"/>
      <c r="AB18" s="54"/>
      <c r="AC18" s="54"/>
      <c r="AD18" s="54"/>
      <c r="AE18" s="54"/>
      <c r="AF18" s="54"/>
      <c r="AG18" s="54"/>
    </row>
    <row r="19" spans="1:33" s="61" customFormat="1" ht="20.100000000000001" customHeight="1">
      <c r="A19" s="631" t="s">
        <v>315</v>
      </c>
      <c r="B19" s="631"/>
      <c r="C19" s="631"/>
      <c r="D19" s="631"/>
      <c r="E19" s="631"/>
      <c r="F19" s="632" t="s">
        <v>316</v>
      </c>
      <c r="G19" s="632"/>
      <c r="H19" s="632"/>
      <c r="I19" s="632"/>
      <c r="J19" s="632"/>
      <c r="K19" s="54"/>
      <c r="L19" s="54"/>
      <c r="M19" s="54"/>
      <c r="N19" s="54"/>
      <c r="O19" s="54"/>
      <c r="P19" s="54"/>
      <c r="Q19" s="54"/>
      <c r="R19" s="54"/>
      <c r="S19" s="54"/>
      <c r="T19" s="54"/>
      <c r="U19" s="54"/>
      <c r="V19" s="54"/>
      <c r="W19" s="54"/>
      <c r="X19" s="54"/>
      <c r="Y19" s="54"/>
      <c r="Z19" s="54"/>
      <c r="AA19" s="54"/>
      <c r="AB19" s="54"/>
      <c r="AC19" s="54"/>
      <c r="AD19" s="54"/>
      <c r="AE19" s="54"/>
      <c r="AF19" s="54"/>
      <c r="AG19" s="54"/>
    </row>
    <row r="20" spans="1:33" s="61" customFormat="1" ht="19.5" customHeight="1">
      <c r="A20" s="624" t="s">
        <v>133</v>
      </c>
      <c r="B20" s="624"/>
      <c r="C20" s="413"/>
      <c r="D20" s="413"/>
      <c r="E20" s="414"/>
      <c r="F20" s="413"/>
      <c r="G20" s="625" t="s">
        <v>134</v>
      </c>
      <c r="H20" s="625"/>
      <c r="I20" s="625"/>
      <c r="J20" s="625"/>
      <c r="K20" s="54"/>
      <c r="L20" s="54"/>
      <c r="M20" s="54"/>
      <c r="N20" s="54"/>
      <c r="O20" s="54"/>
      <c r="P20" s="54"/>
      <c r="Q20" s="54"/>
      <c r="R20" s="54"/>
      <c r="S20" s="54"/>
      <c r="T20" s="54"/>
      <c r="U20" s="54"/>
      <c r="V20" s="54"/>
      <c r="W20" s="54"/>
      <c r="X20" s="54"/>
      <c r="Y20" s="54"/>
      <c r="Z20" s="54"/>
      <c r="AA20" s="54"/>
      <c r="AB20" s="54"/>
      <c r="AC20" s="54"/>
      <c r="AD20" s="54"/>
      <c r="AE20" s="54"/>
      <c r="AF20" s="54"/>
      <c r="AG20" s="54"/>
    </row>
    <row r="21" spans="1:33" s="102" customFormat="1" ht="16.5">
      <c r="A21" s="415"/>
      <c r="B21" s="100"/>
      <c r="C21" s="626"/>
      <c r="D21" s="626"/>
      <c r="E21" s="626"/>
      <c r="F21" s="416"/>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row>
    <row r="22" spans="1:33" s="102" customFormat="1" ht="15.75" customHeight="1">
      <c r="A22" s="417"/>
      <c r="B22" s="100"/>
      <c r="C22" s="627"/>
      <c r="D22" s="627"/>
      <c r="E22" s="627"/>
      <c r="F22" s="417"/>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row>
    <row r="23" spans="1:33" s="61" customFormat="1" ht="9" customHeight="1">
      <c r="A23" s="418"/>
      <c r="B23" s="418"/>
      <c r="C23" s="418"/>
      <c r="D23" s="418"/>
      <c r="E23" s="418"/>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row>
    <row r="24" spans="1:33" s="61" customFormat="1">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row>
    <row r="25" spans="1:33" s="61" customFormat="1">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row>
    <row r="26" spans="1:33" s="61" customFormat="1">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row>
    <row r="27" spans="1:33" s="61" customForma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row>
    <row r="28" spans="1:33" s="61" customFormat="1" ht="7.5" customHeight="1">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row>
    <row r="29" spans="1:33" s="61" customFormat="1">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row>
    <row r="30" spans="1:33" s="61" customFormat="1">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row>
    <row r="31" spans="1:33" s="61" customFormat="1">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1:33" s="61" customFormat="1">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row>
    <row r="33" spans="1:33" s="61" customFormat="1">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row>
    <row r="34" spans="1:33" s="61" customFormat="1">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row>
    <row r="35" spans="1:33" s="61" customFormat="1">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row>
    <row r="36" spans="1:33" s="61" customFormat="1">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row>
    <row r="37" spans="1:33" s="61" customFormat="1">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row>
    <row r="38" spans="1:33" s="61" customFormat="1">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row>
  </sheetData>
  <mergeCells count="26">
    <mergeCell ref="A2:J2"/>
    <mergeCell ref="A3:J3"/>
    <mergeCell ref="A4:J4"/>
    <mergeCell ref="A6:A7"/>
    <mergeCell ref="B6:B7"/>
    <mergeCell ref="C6:D6"/>
    <mergeCell ref="E6:F6"/>
    <mergeCell ref="G6:H6"/>
    <mergeCell ref="I6:I7"/>
    <mergeCell ref="J6:J7"/>
    <mergeCell ref="A8:A9"/>
    <mergeCell ref="J8:J9"/>
    <mergeCell ref="A10:A11"/>
    <mergeCell ref="J10:J11"/>
    <mergeCell ref="A12:A13"/>
    <mergeCell ref="J12:J13"/>
    <mergeCell ref="A20:B20"/>
    <mergeCell ref="G20:J20"/>
    <mergeCell ref="C21:E21"/>
    <mergeCell ref="C22:E22"/>
    <mergeCell ref="A14:A15"/>
    <mergeCell ref="J14:J15"/>
    <mergeCell ref="A18:B18"/>
    <mergeCell ref="I18:J18"/>
    <mergeCell ref="A19:E19"/>
    <mergeCell ref="F19:J19"/>
  </mergeCells>
  <printOptions horizontalCentered="1"/>
  <pageMargins left="0.23" right="0.5" top="0.5" bottom="0.5" header="0" footer="0.25"/>
  <pageSetup paperSize="9" scale="96"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theme="2"/>
  </sheetPr>
  <dimension ref="A1:AG39"/>
  <sheetViews>
    <sheetView showGridLines="0" rightToLeft="1" view="pageBreakPreview" zoomScaleNormal="75" zoomScaleSheetLayoutView="100" workbookViewId="0">
      <selection activeCell="C24" sqref="C24"/>
    </sheetView>
  </sheetViews>
  <sheetFormatPr defaultRowHeight="18.75"/>
  <cols>
    <col min="1" max="5" width="26.7109375" style="54" customWidth="1"/>
    <col min="6" max="6" width="18.7109375" style="54" customWidth="1"/>
    <col min="7" max="7" width="16.7109375" style="54" customWidth="1"/>
    <col min="8" max="33" width="9.140625" style="54"/>
    <col min="34" max="16384" width="9.140625" style="55"/>
  </cols>
  <sheetData>
    <row r="1" spans="1:33" ht="37.5" customHeight="1"/>
    <row r="2" spans="1:33" s="58" customFormat="1" ht="22.5" customHeight="1">
      <c r="A2" s="646" t="s">
        <v>317</v>
      </c>
      <c r="B2" s="646"/>
      <c r="C2" s="646"/>
      <c r="D2" s="646"/>
      <c r="E2" s="646"/>
      <c r="F2" s="419"/>
      <c r="G2" s="419"/>
      <c r="H2" s="420"/>
      <c r="I2" s="57"/>
      <c r="J2" s="57"/>
      <c r="K2" s="57"/>
      <c r="L2" s="57"/>
      <c r="M2" s="57"/>
      <c r="N2" s="57"/>
      <c r="O2" s="57"/>
      <c r="P2" s="57"/>
      <c r="Q2" s="57"/>
      <c r="R2" s="57"/>
      <c r="S2" s="57"/>
      <c r="T2" s="57"/>
      <c r="U2" s="57"/>
      <c r="V2" s="57"/>
      <c r="W2" s="57"/>
      <c r="X2" s="57"/>
      <c r="Y2" s="57"/>
      <c r="Z2" s="57"/>
      <c r="AA2" s="57"/>
      <c r="AB2" s="57"/>
      <c r="AC2" s="57"/>
      <c r="AD2" s="57"/>
      <c r="AE2" s="57"/>
      <c r="AF2" s="57"/>
      <c r="AG2" s="57"/>
    </row>
    <row r="3" spans="1:33" s="59" customFormat="1" ht="21.75" customHeight="1">
      <c r="A3" s="646" t="s">
        <v>318</v>
      </c>
      <c r="B3" s="646"/>
      <c r="C3" s="646"/>
      <c r="D3" s="646"/>
      <c r="E3" s="646"/>
      <c r="F3" s="419"/>
      <c r="G3" s="419"/>
      <c r="H3" s="420"/>
      <c r="I3" s="57"/>
      <c r="J3" s="57"/>
      <c r="K3" s="57"/>
      <c r="L3" s="57"/>
      <c r="M3" s="57"/>
      <c r="N3" s="57"/>
      <c r="O3" s="57"/>
      <c r="P3" s="57"/>
      <c r="Q3" s="57"/>
      <c r="R3" s="57"/>
      <c r="S3" s="57"/>
      <c r="T3" s="57"/>
      <c r="U3" s="57"/>
      <c r="V3" s="57"/>
      <c r="W3" s="57"/>
      <c r="X3" s="57"/>
      <c r="Y3" s="57"/>
      <c r="Z3" s="57"/>
      <c r="AA3" s="57"/>
      <c r="AB3" s="57"/>
      <c r="AC3" s="57"/>
      <c r="AD3" s="57"/>
      <c r="AE3" s="57"/>
      <c r="AF3" s="57"/>
      <c r="AG3" s="57"/>
    </row>
    <row r="4" spans="1:33" s="59" customFormat="1" ht="20.25" customHeight="1">
      <c r="A4" s="646" t="s">
        <v>2</v>
      </c>
      <c r="B4" s="646"/>
      <c r="C4" s="646"/>
      <c r="D4" s="646"/>
      <c r="E4" s="646"/>
      <c r="F4" s="419"/>
      <c r="G4" s="419"/>
      <c r="H4" s="420"/>
      <c r="I4" s="57"/>
      <c r="J4" s="57"/>
      <c r="K4" s="57"/>
      <c r="L4" s="57"/>
      <c r="M4" s="57"/>
      <c r="N4" s="57"/>
      <c r="O4" s="57"/>
      <c r="P4" s="57"/>
      <c r="Q4" s="57"/>
      <c r="R4" s="57"/>
      <c r="S4" s="57"/>
      <c r="T4" s="57"/>
      <c r="U4" s="57"/>
      <c r="V4" s="57"/>
      <c r="W4" s="57"/>
      <c r="X4" s="57"/>
      <c r="Y4" s="57"/>
      <c r="Z4" s="57"/>
      <c r="AA4" s="57"/>
      <c r="AB4" s="57"/>
      <c r="AC4" s="57"/>
      <c r="AD4" s="57"/>
      <c r="AE4" s="57"/>
      <c r="AF4" s="57"/>
      <c r="AG4" s="57"/>
    </row>
    <row r="5" spans="1:33" s="61" customFormat="1" ht="30" customHeight="1">
      <c r="A5" s="421" t="s">
        <v>319</v>
      </c>
      <c r="B5" s="421"/>
      <c r="C5" s="421"/>
      <c r="D5" s="421"/>
      <c r="E5" s="421"/>
      <c r="F5" s="647"/>
      <c r="G5" s="647"/>
      <c r="H5" s="422"/>
      <c r="I5" s="423"/>
      <c r="J5" s="423"/>
      <c r="K5" s="54"/>
      <c r="L5" s="54"/>
      <c r="M5" s="54"/>
      <c r="N5" s="54"/>
      <c r="O5" s="54"/>
      <c r="P5" s="54"/>
      <c r="Q5" s="54"/>
      <c r="R5" s="54"/>
      <c r="S5" s="54"/>
      <c r="T5" s="54"/>
      <c r="U5" s="54"/>
      <c r="V5" s="54"/>
      <c r="W5" s="54"/>
      <c r="X5" s="54"/>
      <c r="Y5" s="54"/>
      <c r="Z5" s="54"/>
      <c r="AA5" s="54"/>
      <c r="AB5" s="54"/>
      <c r="AC5" s="54"/>
      <c r="AD5" s="54"/>
      <c r="AE5" s="54"/>
      <c r="AF5" s="54"/>
      <c r="AG5" s="54"/>
    </row>
    <row r="6" spans="1:33" s="61" customFormat="1" ht="27" customHeight="1">
      <c r="A6" s="424" t="s">
        <v>320</v>
      </c>
      <c r="B6" s="425">
        <v>2018</v>
      </c>
      <c r="C6" s="425">
        <v>2019</v>
      </c>
      <c r="D6" s="425" t="s">
        <v>14</v>
      </c>
      <c r="E6" s="426" t="s">
        <v>9</v>
      </c>
      <c r="F6" s="423"/>
      <c r="G6" s="423"/>
      <c r="H6" s="423"/>
      <c r="I6" s="423"/>
      <c r="J6" s="423"/>
      <c r="K6" s="54"/>
      <c r="L6" s="54"/>
      <c r="M6" s="54"/>
      <c r="N6" s="54"/>
      <c r="O6" s="54"/>
      <c r="P6" s="54"/>
      <c r="Q6" s="54"/>
      <c r="R6" s="54"/>
      <c r="S6" s="54"/>
      <c r="T6" s="54"/>
      <c r="U6" s="54"/>
      <c r="V6" s="54"/>
      <c r="W6" s="54"/>
      <c r="X6" s="54"/>
      <c r="Y6" s="54"/>
      <c r="Z6" s="54"/>
      <c r="AA6" s="54"/>
      <c r="AB6" s="54"/>
      <c r="AC6" s="54"/>
      <c r="AD6" s="54"/>
      <c r="AE6" s="54"/>
      <c r="AF6" s="54"/>
      <c r="AG6" s="54"/>
    </row>
    <row r="7" spans="1:33" s="61" customFormat="1" ht="26.25" customHeight="1">
      <c r="A7" s="427" t="s">
        <v>127</v>
      </c>
      <c r="B7" s="428">
        <v>14465319</v>
      </c>
      <c r="C7" s="428">
        <v>14069388</v>
      </c>
      <c r="D7" s="428">
        <v>12918676</v>
      </c>
      <c r="E7" s="429" t="s">
        <v>58</v>
      </c>
      <c r="F7" s="423"/>
      <c r="G7" s="423"/>
      <c r="H7" s="423"/>
      <c r="I7" s="423"/>
      <c r="J7" s="423"/>
      <c r="K7" s="54"/>
      <c r="L7" s="54"/>
      <c r="M7" s="54"/>
      <c r="N7" s="54"/>
      <c r="O7" s="54"/>
      <c r="P7" s="54"/>
      <c r="Q7" s="54"/>
      <c r="R7" s="54"/>
      <c r="S7" s="54"/>
      <c r="T7" s="54"/>
      <c r="U7" s="54"/>
      <c r="V7" s="54"/>
      <c r="W7" s="54"/>
      <c r="X7" s="54"/>
      <c r="Y7" s="54"/>
      <c r="Z7" s="54"/>
      <c r="AA7" s="54"/>
      <c r="AB7" s="54"/>
      <c r="AC7" s="54"/>
      <c r="AD7" s="54"/>
      <c r="AE7" s="54"/>
      <c r="AF7" s="54"/>
      <c r="AG7" s="54"/>
    </row>
    <row r="8" spans="1:33" s="61" customFormat="1" ht="26.25" customHeight="1">
      <c r="A8" s="430" t="s">
        <v>59</v>
      </c>
      <c r="B8" s="431">
        <v>13218770</v>
      </c>
      <c r="C8" s="431">
        <v>12936605</v>
      </c>
      <c r="D8" s="431">
        <v>12602108</v>
      </c>
      <c r="E8" s="432" t="s">
        <v>60</v>
      </c>
      <c r="F8" s="423"/>
      <c r="G8" s="423"/>
      <c r="H8" s="423"/>
      <c r="I8" s="423"/>
      <c r="J8" s="423"/>
      <c r="K8" s="54"/>
      <c r="L8" s="54"/>
      <c r="M8" s="54"/>
      <c r="N8" s="54"/>
      <c r="O8" s="54"/>
      <c r="P8" s="54"/>
      <c r="Q8" s="54"/>
      <c r="R8" s="54"/>
      <c r="S8" s="54"/>
      <c r="T8" s="54"/>
      <c r="U8" s="54"/>
      <c r="V8" s="54"/>
      <c r="W8" s="54"/>
      <c r="X8" s="54"/>
      <c r="Y8" s="54"/>
      <c r="Z8" s="54"/>
      <c r="AA8" s="54"/>
      <c r="AB8" s="54"/>
      <c r="AC8" s="54"/>
      <c r="AD8" s="54"/>
      <c r="AE8" s="54"/>
      <c r="AF8" s="54"/>
      <c r="AG8" s="54"/>
    </row>
    <row r="9" spans="1:33" s="61" customFormat="1" ht="26.25" customHeight="1">
      <c r="A9" s="427" t="s">
        <v>61</v>
      </c>
      <c r="B9" s="433">
        <v>14677942</v>
      </c>
      <c r="C9" s="433">
        <v>14346490</v>
      </c>
      <c r="D9" s="433">
        <v>9547891</v>
      </c>
      <c r="E9" s="429" t="s">
        <v>62</v>
      </c>
      <c r="F9" s="423"/>
      <c r="G9" s="423"/>
      <c r="H9" s="423"/>
      <c r="I9" s="423"/>
      <c r="J9" s="423"/>
      <c r="K9" s="54"/>
      <c r="L9" s="54"/>
      <c r="M9" s="54"/>
      <c r="N9" s="54"/>
      <c r="O9" s="54"/>
      <c r="P9" s="54"/>
      <c r="Q9" s="54"/>
      <c r="R9" s="54"/>
      <c r="S9" s="54"/>
      <c r="T9" s="54"/>
      <c r="U9" s="54"/>
      <c r="V9" s="54"/>
      <c r="W9" s="54"/>
      <c r="X9" s="54"/>
      <c r="Y9" s="54"/>
      <c r="Z9" s="54"/>
      <c r="AA9" s="54"/>
      <c r="AB9" s="54"/>
      <c r="AC9" s="54"/>
      <c r="AD9" s="54"/>
      <c r="AE9" s="54"/>
      <c r="AF9" s="54"/>
      <c r="AG9" s="54"/>
    </row>
    <row r="10" spans="1:33" s="61" customFormat="1" ht="26.25" customHeight="1">
      <c r="A10" s="430" t="s">
        <v>128</v>
      </c>
      <c r="B10" s="431">
        <v>14069097</v>
      </c>
      <c r="C10" s="431">
        <v>13373188</v>
      </c>
      <c r="D10" s="431">
        <v>1949283</v>
      </c>
      <c r="E10" s="432" t="s">
        <v>64</v>
      </c>
      <c r="F10" s="423"/>
      <c r="G10" s="423"/>
      <c r="H10" s="423"/>
      <c r="I10" s="423"/>
      <c r="J10" s="423"/>
      <c r="K10" s="54"/>
      <c r="L10" s="54"/>
      <c r="M10" s="54"/>
      <c r="N10" s="54"/>
      <c r="O10" s="54"/>
      <c r="P10" s="54"/>
      <c r="Q10" s="54"/>
      <c r="R10" s="54"/>
      <c r="S10" s="54"/>
      <c r="T10" s="54"/>
      <c r="U10" s="54"/>
      <c r="V10" s="54"/>
      <c r="W10" s="54"/>
      <c r="X10" s="54"/>
      <c r="Y10" s="54"/>
      <c r="Z10" s="54"/>
      <c r="AA10" s="54"/>
      <c r="AB10" s="54"/>
      <c r="AC10" s="54"/>
      <c r="AD10" s="54"/>
      <c r="AE10" s="54"/>
      <c r="AF10" s="54"/>
      <c r="AG10" s="54"/>
    </row>
    <row r="11" spans="1:33" s="61" customFormat="1" ht="26.25" customHeight="1">
      <c r="A11" s="427" t="s">
        <v>129</v>
      </c>
      <c r="B11" s="428">
        <v>14132735</v>
      </c>
      <c r="C11" s="428">
        <v>12447018</v>
      </c>
      <c r="D11" s="428">
        <v>4094177</v>
      </c>
      <c r="E11" s="429" t="s">
        <v>66</v>
      </c>
      <c r="F11" s="423"/>
      <c r="G11" s="423"/>
      <c r="H11" s="423"/>
      <c r="I11" s="423"/>
      <c r="J11" s="423"/>
      <c r="K11" s="54"/>
      <c r="L11" s="54"/>
      <c r="M11" s="54"/>
      <c r="N11" s="54"/>
      <c r="O11" s="54"/>
      <c r="P11" s="54"/>
      <c r="Q11" s="54"/>
      <c r="R11" s="54"/>
      <c r="S11" s="54"/>
      <c r="T11" s="54"/>
      <c r="U11" s="54"/>
      <c r="V11" s="54"/>
      <c r="W11" s="54"/>
      <c r="X11" s="54"/>
      <c r="Y11" s="54"/>
      <c r="Z11" s="54"/>
      <c r="AA11" s="54"/>
      <c r="AB11" s="54"/>
      <c r="AC11" s="54"/>
      <c r="AD11" s="54"/>
      <c r="AE11" s="54"/>
      <c r="AF11" s="54"/>
      <c r="AG11" s="54"/>
    </row>
    <row r="12" spans="1:33" s="61" customFormat="1" ht="26.25" customHeight="1">
      <c r="A12" s="430" t="s">
        <v>130</v>
      </c>
      <c r="B12" s="431">
        <v>13447987</v>
      </c>
      <c r="C12" s="431">
        <v>12172015</v>
      </c>
      <c r="D12" s="431">
        <v>6114433</v>
      </c>
      <c r="E12" s="432" t="s">
        <v>68</v>
      </c>
      <c r="F12" s="423"/>
      <c r="G12" s="423"/>
      <c r="H12" s="423"/>
      <c r="I12" s="423"/>
      <c r="J12" s="423"/>
      <c r="K12" s="54"/>
      <c r="L12" s="54"/>
      <c r="M12" s="54"/>
      <c r="N12" s="54"/>
      <c r="O12" s="54"/>
      <c r="P12" s="54"/>
      <c r="Q12" s="54"/>
      <c r="R12" s="54"/>
      <c r="S12" s="54"/>
      <c r="T12" s="54"/>
      <c r="U12" s="54"/>
      <c r="V12" s="54"/>
      <c r="W12" s="54"/>
      <c r="X12" s="54"/>
      <c r="Y12" s="54"/>
      <c r="Z12" s="54"/>
      <c r="AA12" s="54"/>
      <c r="AB12" s="54"/>
      <c r="AC12" s="54"/>
      <c r="AD12" s="54"/>
      <c r="AE12" s="54"/>
      <c r="AF12" s="54"/>
      <c r="AG12" s="54"/>
    </row>
    <row r="13" spans="1:33" s="61" customFormat="1" ht="26.25" customHeight="1">
      <c r="A13" s="427" t="s">
        <v>131</v>
      </c>
      <c r="B13" s="428">
        <v>13574460</v>
      </c>
      <c r="C13" s="428">
        <v>12646178</v>
      </c>
      <c r="D13" s="428">
        <v>6860015</v>
      </c>
      <c r="E13" s="429" t="s">
        <v>70</v>
      </c>
      <c r="F13" s="423"/>
      <c r="G13" s="423"/>
      <c r="H13" s="423"/>
      <c r="I13" s="423"/>
      <c r="J13" s="423"/>
      <c r="K13" s="54"/>
      <c r="L13" s="54"/>
      <c r="M13" s="54"/>
      <c r="N13" s="54"/>
      <c r="O13" s="54"/>
      <c r="P13" s="54"/>
      <c r="Q13" s="54"/>
      <c r="R13" s="54"/>
      <c r="S13" s="54"/>
      <c r="T13" s="54"/>
      <c r="U13" s="54"/>
      <c r="V13" s="54"/>
      <c r="W13" s="54"/>
      <c r="X13" s="54"/>
      <c r="Y13" s="54"/>
      <c r="Z13" s="54"/>
      <c r="AA13" s="54"/>
      <c r="AB13" s="54"/>
      <c r="AC13" s="54"/>
      <c r="AD13" s="54"/>
      <c r="AE13" s="54"/>
      <c r="AF13" s="54"/>
      <c r="AG13" s="54"/>
    </row>
    <row r="14" spans="1:33" s="61" customFormat="1" ht="26.25" customHeight="1">
      <c r="A14" s="430" t="s">
        <v>71</v>
      </c>
      <c r="B14" s="431">
        <v>13327533</v>
      </c>
      <c r="C14" s="431">
        <v>12053824</v>
      </c>
      <c r="D14" s="431">
        <v>7794372</v>
      </c>
      <c r="E14" s="432" t="s">
        <v>72</v>
      </c>
      <c r="F14" s="423"/>
      <c r="G14" s="434"/>
      <c r="H14" s="423"/>
      <c r="I14" s="423"/>
      <c r="J14" s="423"/>
      <c r="K14" s="54"/>
      <c r="L14" s="54"/>
      <c r="M14" s="54"/>
      <c r="N14" s="54"/>
      <c r="O14" s="54"/>
      <c r="P14" s="54"/>
      <c r="Q14" s="54"/>
      <c r="R14" s="54"/>
      <c r="S14" s="54"/>
      <c r="T14" s="54"/>
      <c r="U14" s="54"/>
      <c r="V14" s="54"/>
      <c r="W14" s="54"/>
      <c r="X14" s="54"/>
      <c r="Y14" s="54"/>
      <c r="Z14" s="54"/>
      <c r="AA14" s="54"/>
      <c r="AB14" s="54"/>
      <c r="AC14" s="54"/>
      <c r="AD14" s="54"/>
      <c r="AE14" s="54"/>
      <c r="AF14" s="54"/>
      <c r="AG14" s="54"/>
    </row>
    <row r="15" spans="1:33" s="61" customFormat="1" ht="26.25" customHeight="1">
      <c r="A15" s="427" t="s">
        <v>73</v>
      </c>
      <c r="B15" s="428">
        <v>13458946</v>
      </c>
      <c r="C15" s="428">
        <v>12485344</v>
      </c>
      <c r="D15" s="428">
        <v>8018823</v>
      </c>
      <c r="E15" s="429" t="s">
        <v>74</v>
      </c>
      <c r="F15" s="423"/>
      <c r="G15" s="423"/>
      <c r="H15" s="423"/>
      <c r="I15" s="423"/>
      <c r="J15" s="423"/>
      <c r="K15" s="54"/>
      <c r="L15" s="54"/>
      <c r="M15" s="54"/>
      <c r="N15" s="54"/>
      <c r="O15" s="54"/>
      <c r="P15" s="54"/>
      <c r="Q15" s="54"/>
      <c r="R15" s="54"/>
      <c r="S15" s="54"/>
      <c r="T15" s="54"/>
      <c r="U15" s="54"/>
      <c r="V15" s="54"/>
      <c r="W15" s="54"/>
      <c r="X15" s="54"/>
      <c r="Y15" s="54"/>
      <c r="Z15" s="54"/>
      <c r="AA15" s="54"/>
      <c r="AB15" s="54"/>
      <c r="AC15" s="54"/>
      <c r="AD15" s="54"/>
      <c r="AE15" s="54"/>
      <c r="AF15" s="54"/>
      <c r="AG15" s="54"/>
    </row>
    <row r="16" spans="1:33" s="61" customFormat="1" ht="26.25" customHeight="1">
      <c r="A16" s="430" t="s">
        <v>75</v>
      </c>
      <c r="B16" s="431">
        <v>14680310</v>
      </c>
      <c r="C16" s="431">
        <v>13463183</v>
      </c>
      <c r="D16" s="431">
        <v>8514102</v>
      </c>
      <c r="E16" s="432" t="s">
        <v>76</v>
      </c>
      <c r="F16" s="423"/>
      <c r="G16" s="423"/>
      <c r="H16" s="423"/>
      <c r="I16" s="423"/>
      <c r="J16" s="423"/>
      <c r="K16" s="54"/>
      <c r="L16" s="54"/>
      <c r="M16" s="54"/>
      <c r="N16" s="54"/>
      <c r="O16" s="54"/>
      <c r="P16" s="54"/>
      <c r="Q16" s="54"/>
      <c r="R16" s="54"/>
      <c r="S16" s="54"/>
      <c r="T16" s="54"/>
      <c r="U16" s="54"/>
      <c r="V16" s="54"/>
      <c r="W16" s="54"/>
      <c r="X16" s="54"/>
      <c r="Y16" s="54"/>
      <c r="Z16" s="54"/>
      <c r="AA16" s="54"/>
      <c r="AB16" s="54"/>
      <c r="AC16" s="54"/>
      <c r="AD16" s="54"/>
      <c r="AE16" s="54"/>
      <c r="AF16" s="54"/>
      <c r="AG16" s="54"/>
    </row>
    <row r="17" spans="1:33" s="61" customFormat="1" ht="26.25" customHeight="1">
      <c r="A17" s="427" t="s">
        <v>77</v>
      </c>
      <c r="B17" s="428">
        <v>14164149</v>
      </c>
      <c r="C17" s="428">
        <v>13106813</v>
      </c>
      <c r="D17" s="428">
        <v>8351838</v>
      </c>
      <c r="E17" s="429" t="s">
        <v>78</v>
      </c>
      <c r="F17" s="423"/>
      <c r="G17" s="423"/>
      <c r="H17" s="423"/>
      <c r="I17" s="423"/>
      <c r="J17" s="423"/>
      <c r="K17" s="54"/>
      <c r="L17" s="54"/>
      <c r="M17" s="54"/>
      <c r="N17" s="54"/>
      <c r="O17" s="54"/>
      <c r="P17" s="54"/>
      <c r="Q17" s="54"/>
      <c r="R17" s="54"/>
      <c r="S17" s="54"/>
      <c r="T17" s="54"/>
      <c r="U17" s="54"/>
      <c r="V17" s="54"/>
      <c r="W17" s="54"/>
      <c r="X17" s="54"/>
      <c r="Y17" s="54"/>
      <c r="Z17" s="54"/>
      <c r="AA17" s="54"/>
      <c r="AB17" s="54"/>
      <c r="AC17" s="54"/>
      <c r="AD17" s="54"/>
      <c r="AE17" s="54"/>
      <c r="AF17" s="54"/>
      <c r="AG17" s="54"/>
    </row>
    <row r="18" spans="1:33" s="61" customFormat="1" ht="26.25" customHeight="1">
      <c r="A18" s="430" t="s">
        <v>132</v>
      </c>
      <c r="B18" s="431">
        <v>14712271</v>
      </c>
      <c r="C18" s="431">
        <v>13996390</v>
      </c>
      <c r="D18" s="431">
        <v>8658523</v>
      </c>
      <c r="E18" s="432" t="s">
        <v>80</v>
      </c>
      <c r="F18" s="423"/>
      <c r="G18" s="423"/>
      <c r="H18" s="423"/>
      <c r="I18" s="423"/>
      <c r="J18" s="423"/>
      <c r="K18" s="54"/>
      <c r="L18" s="54"/>
      <c r="M18" s="54"/>
      <c r="N18" s="54"/>
      <c r="O18" s="54"/>
      <c r="P18" s="54"/>
      <c r="Q18" s="54"/>
      <c r="R18" s="54"/>
      <c r="S18" s="54"/>
      <c r="T18" s="54"/>
      <c r="U18" s="54"/>
      <c r="V18" s="54"/>
      <c r="W18" s="54"/>
      <c r="X18" s="54"/>
      <c r="Y18" s="54"/>
      <c r="Z18" s="54"/>
      <c r="AA18" s="54"/>
      <c r="AB18" s="54"/>
      <c r="AC18" s="54"/>
      <c r="AD18" s="54"/>
      <c r="AE18" s="54"/>
      <c r="AF18" s="54"/>
      <c r="AG18" s="54"/>
    </row>
    <row r="19" spans="1:33" s="61" customFormat="1" ht="26.25" customHeight="1">
      <c r="A19" s="435" t="s">
        <v>37</v>
      </c>
      <c r="B19" s="436">
        <v>167929519</v>
      </c>
      <c r="C19" s="436">
        <v>157096436</v>
      </c>
      <c r="D19" s="436">
        <f>SUM(D7:D18)</f>
        <v>95424241</v>
      </c>
      <c r="E19" s="437" t="s">
        <v>41</v>
      </c>
      <c r="F19" s="438"/>
      <c r="G19" s="423"/>
      <c r="H19" s="423"/>
      <c r="I19" s="423"/>
      <c r="J19" s="423"/>
      <c r="K19" s="54"/>
      <c r="L19" s="54"/>
      <c r="M19" s="54"/>
      <c r="N19" s="54"/>
      <c r="O19" s="54"/>
      <c r="P19" s="54"/>
      <c r="Q19" s="54"/>
      <c r="R19" s="54"/>
      <c r="S19" s="54"/>
      <c r="T19" s="54"/>
      <c r="U19" s="54"/>
      <c r="V19" s="54"/>
      <c r="W19" s="54"/>
      <c r="X19" s="54"/>
      <c r="Y19" s="54"/>
      <c r="Z19" s="54"/>
      <c r="AA19" s="54"/>
      <c r="AB19" s="54"/>
      <c r="AC19" s="54"/>
      <c r="AD19" s="54"/>
      <c r="AE19" s="54"/>
      <c r="AF19" s="54"/>
      <c r="AG19" s="54"/>
    </row>
    <row r="20" spans="1:33" s="61" customFormat="1" ht="6" customHeight="1">
      <c r="A20" s="418"/>
      <c r="B20" s="418"/>
      <c r="C20" s="418"/>
      <c r="D20" s="418"/>
      <c r="E20" s="418"/>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row>
    <row r="21" spans="1:33" s="102" customFormat="1" ht="16.5">
      <c r="A21" s="415" t="s">
        <v>321</v>
      </c>
      <c r="B21" s="100"/>
      <c r="C21" s="648" t="s">
        <v>322</v>
      </c>
      <c r="D21" s="648"/>
      <c r="E21" s="648"/>
      <c r="F21" s="416"/>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row>
    <row r="22" spans="1:33" s="102" customFormat="1" ht="16.5">
      <c r="A22" s="361" t="s">
        <v>17</v>
      </c>
      <c r="B22" s="100"/>
      <c r="C22" s="439"/>
      <c r="D22" s="439"/>
      <c r="E22" s="363" t="s">
        <v>18</v>
      </c>
      <c r="F22" s="416"/>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row>
    <row r="23" spans="1:33" s="102" customFormat="1" ht="15.75" customHeight="1">
      <c r="A23" s="417" t="s">
        <v>133</v>
      </c>
      <c r="B23" s="100"/>
      <c r="C23" s="645" t="s">
        <v>134</v>
      </c>
      <c r="D23" s="645"/>
      <c r="E23" s="645"/>
      <c r="F23" s="417"/>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row>
    <row r="24" spans="1:33" s="61" customFormat="1" ht="9" customHeight="1">
      <c r="A24" s="418"/>
      <c r="B24" s="418"/>
      <c r="C24" s="418"/>
      <c r="D24" s="418"/>
      <c r="E24" s="418"/>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row>
    <row r="25" spans="1:33" s="61" customFormat="1">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row>
    <row r="26" spans="1:33" s="61" customFormat="1">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row>
    <row r="27" spans="1:33" s="61" customForma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row>
    <row r="28" spans="1:33" s="61" customFormat="1">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row>
    <row r="29" spans="1:33" s="61" customFormat="1" ht="7.5" customHeight="1">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row>
    <row r="30" spans="1:33" s="61" customFormat="1">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row>
    <row r="31" spans="1:33" s="61" customFormat="1">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1:33" s="61" customFormat="1">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row>
    <row r="33" spans="1:33" s="61" customFormat="1">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row>
    <row r="34" spans="1:33" s="61" customFormat="1">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row>
    <row r="35" spans="1:33" s="61" customFormat="1">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row>
    <row r="36" spans="1:33" s="61" customFormat="1">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row>
    <row r="37" spans="1:33" s="61" customFormat="1">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row>
    <row r="38" spans="1:33" s="61" customFormat="1">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row>
    <row r="39" spans="1:33" s="61" customFormat="1">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row>
  </sheetData>
  <mergeCells count="6">
    <mergeCell ref="C23:E23"/>
    <mergeCell ref="A2:E2"/>
    <mergeCell ref="A3:E3"/>
    <mergeCell ref="A4:E4"/>
    <mergeCell ref="F5:G5"/>
    <mergeCell ref="C21:E21"/>
  </mergeCells>
  <printOptions horizontalCentered="1"/>
  <pageMargins left="0.23" right="0.5" top="0.5" bottom="0.5" header="0" footer="0.25"/>
  <pageSetup paperSize="9"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sheetPr>
  <dimension ref="A1:AG109"/>
  <sheetViews>
    <sheetView showGridLines="0" rightToLeft="1" view="pageBreakPreview" zoomScale="85" zoomScaleNormal="75" zoomScaleSheetLayoutView="85" workbookViewId="0">
      <selection activeCell="C24" sqref="C24"/>
    </sheetView>
  </sheetViews>
  <sheetFormatPr defaultColWidth="9" defaultRowHeight="18.75"/>
  <cols>
    <col min="1" max="1" width="10.7109375" style="1" customWidth="1"/>
    <col min="2" max="2" width="11.7109375" style="1" customWidth="1"/>
    <col min="3" max="3" width="10.42578125" style="1" customWidth="1"/>
    <col min="4" max="7" width="9.85546875" style="1" customWidth="1"/>
    <col min="8" max="8" width="10.7109375" style="1" customWidth="1"/>
    <col min="9" max="9" width="9.85546875" style="1" customWidth="1"/>
    <col min="10" max="10" width="9.7109375" style="1" customWidth="1"/>
    <col min="11" max="11" width="9.85546875" style="1" customWidth="1"/>
    <col min="12" max="12" width="10.85546875" style="1" customWidth="1"/>
    <col min="13" max="13" width="12" style="1" customWidth="1"/>
    <col min="14" max="33" width="9" style="1"/>
    <col min="34" max="16384" width="9" style="2"/>
  </cols>
  <sheetData>
    <row r="1" spans="1:33" ht="69" customHeight="1"/>
    <row r="2" spans="1:33" s="4" customFormat="1" ht="22.5" customHeight="1">
      <c r="A2" s="566" t="s">
        <v>0</v>
      </c>
      <c r="B2" s="566"/>
      <c r="C2" s="566"/>
      <c r="D2" s="566"/>
      <c r="E2" s="566"/>
      <c r="F2" s="566"/>
      <c r="G2" s="566"/>
      <c r="H2" s="566"/>
      <c r="I2" s="566"/>
      <c r="J2" s="566"/>
      <c r="K2" s="566"/>
      <c r="L2" s="566"/>
      <c r="M2" s="566"/>
      <c r="N2" s="3"/>
      <c r="O2" s="3"/>
      <c r="P2" s="3"/>
      <c r="Q2" s="3"/>
      <c r="R2" s="3"/>
      <c r="S2" s="3"/>
      <c r="T2" s="3"/>
      <c r="U2" s="3"/>
      <c r="V2" s="3"/>
      <c r="W2" s="3"/>
      <c r="X2" s="3"/>
      <c r="Y2" s="3"/>
      <c r="Z2" s="3"/>
      <c r="AA2" s="3"/>
      <c r="AB2" s="3"/>
      <c r="AC2" s="3"/>
      <c r="AD2" s="3"/>
      <c r="AE2" s="3"/>
      <c r="AF2" s="3"/>
      <c r="AG2" s="3"/>
    </row>
    <row r="3" spans="1:33" s="5" customFormat="1" ht="24.95" customHeight="1">
      <c r="A3" s="566" t="s">
        <v>1</v>
      </c>
      <c r="B3" s="566"/>
      <c r="C3" s="566"/>
      <c r="D3" s="566"/>
      <c r="E3" s="566"/>
      <c r="F3" s="566"/>
      <c r="G3" s="566"/>
      <c r="H3" s="566"/>
      <c r="I3" s="566"/>
      <c r="J3" s="566"/>
      <c r="K3" s="566"/>
      <c r="L3" s="566"/>
      <c r="M3" s="566"/>
      <c r="N3" s="3"/>
      <c r="O3" s="3"/>
      <c r="P3" s="3"/>
      <c r="Q3" s="3"/>
      <c r="R3" s="3"/>
      <c r="S3" s="3"/>
      <c r="T3" s="3"/>
      <c r="U3" s="3"/>
      <c r="V3" s="3"/>
      <c r="W3" s="3"/>
      <c r="X3" s="3"/>
      <c r="Y3" s="3"/>
      <c r="Z3" s="3"/>
      <c r="AA3" s="3"/>
      <c r="AB3" s="3"/>
      <c r="AC3" s="3"/>
      <c r="AD3" s="3"/>
      <c r="AE3" s="3"/>
      <c r="AF3" s="3"/>
      <c r="AG3" s="3"/>
    </row>
    <row r="4" spans="1:33" s="5" customFormat="1" ht="24.95" customHeight="1">
      <c r="A4" s="566" t="s">
        <v>2</v>
      </c>
      <c r="B4" s="566"/>
      <c r="C4" s="566"/>
      <c r="D4" s="566"/>
      <c r="E4" s="566"/>
      <c r="F4" s="566"/>
      <c r="G4" s="566"/>
      <c r="H4" s="566"/>
      <c r="I4" s="566"/>
      <c r="J4" s="566"/>
      <c r="K4" s="566"/>
      <c r="L4" s="566"/>
      <c r="M4" s="566"/>
      <c r="N4" s="3"/>
      <c r="O4" s="3"/>
      <c r="P4" s="3"/>
      <c r="Q4" s="3"/>
      <c r="R4" s="3"/>
      <c r="S4" s="3"/>
      <c r="T4" s="3"/>
      <c r="U4" s="3"/>
      <c r="V4" s="3"/>
      <c r="W4" s="3"/>
      <c r="X4" s="3"/>
      <c r="Y4" s="3"/>
      <c r="Z4" s="3"/>
      <c r="AA4" s="3"/>
      <c r="AB4" s="3"/>
      <c r="AC4" s="3"/>
      <c r="AD4" s="3"/>
      <c r="AE4" s="3"/>
      <c r="AF4" s="3"/>
      <c r="AG4" s="3"/>
    </row>
    <row r="5" spans="1:33" s="11" customFormat="1" ht="24.95" customHeight="1">
      <c r="A5" s="6" t="s">
        <v>3</v>
      </c>
      <c r="B5" s="7"/>
      <c r="C5" s="7"/>
      <c r="D5" s="8"/>
      <c r="E5" s="8"/>
      <c r="F5" s="8"/>
      <c r="G5" s="8"/>
      <c r="H5" s="8"/>
      <c r="I5" s="8"/>
      <c r="J5" s="8"/>
      <c r="K5" s="8"/>
      <c r="L5" s="8"/>
      <c r="M5" s="8"/>
      <c r="N5" s="9"/>
      <c r="O5" s="8"/>
      <c r="P5" s="8"/>
      <c r="Q5" s="8"/>
      <c r="R5" s="8"/>
      <c r="S5" s="8"/>
      <c r="T5" s="10"/>
      <c r="U5" s="10"/>
      <c r="V5" s="10"/>
      <c r="W5" s="10"/>
      <c r="X5" s="10"/>
      <c r="Y5" s="10"/>
      <c r="Z5" s="10"/>
      <c r="AA5" s="10"/>
      <c r="AB5" s="10"/>
      <c r="AC5" s="10"/>
      <c r="AD5" s="10"/>
      <c r="AE5" s="10"/>
      <c r="AF5" s="10"/>
      <c r="AG5" s="10"/>
    </row>
    <row r="6" spans="1:33" s="15" customFormat="1" ht="41.25" customHeight="1">
      <c r="A6" s="12" t="s">
        <v>4</v>
      </c>
      <c r="B6" s="567" t="s">
        <v>5</v>
      </c>
      <c r="C6" s="568"/>
      <c r="D6" s="569"/>
      <c r="E6" s="567" t="s">
        <v>6</v>
      </c>
      <c r="F6" s="568"/>
      <c r="G6" s="569"/>
      <c r="H6" s="567" t="s">
        <v>7</v>
      </c>
      <c r="I6" s="568"/>
      <c r="J6" s="569"/>
      <c r="K6" s="567" t="s">
        <v>8</v>
      </c>
      <c r="L6" s="568"/>
      <c r="M6" s="568"/>
      <c r="N6" s="13"/>
      <c r="O6" s="14"/>
      <c r="P6" s="14"/>
      <c r="Q6" s="14"/>
      <c r="R6" s="14"/>
      <c r="S6" s="14"/>
      <c r="T6" s="14"/>
      <c r="U6" s="14"/>
      <c r="V6" s="14"/>
      <c r="W6" s="14"/>
      <c r="X6" s="14"/>
      <c r="Y6" s="14"/>
      <c r="Z6" s="14"/>
      <c r="AA6" s="14"/>
      <c r="AB6" s="14"/>
      <c r="AC6" s="14"/>
      <c r="AD6" s="14"/>
      <c r="AE6" s="14"/>
      <c r="AF6" s="14"/>
      <c r="AG6" s="14"/>
    </row>
    <row r="7" spans="1:33" s="19" customFormat="1" ht="42.75" customHeight="1">
      <c r="A7" s="16" t="s">
        <v>9</v>
      </c>
      <c r="B7" s="17" t="s">
        <v>10</v>
      </c>
      <c r="C7" s="17" t="s">
        <v>11</v>
      </c>
      <c r="D7" s="17" t="s">
        <v>12</v>
      </c>
      <c r="E7" s="17" t="s">
        <v>10</v>
      </c>
      <c r="F7" s="17" t="s">
        <v>11</v>
      </c>
      <c r="G7" s="17" t="s">
        <v>12</v>
      </c>
      <c r="H7" s="17" t="s">
        <v>10</v>
      </c>
      <c r="I7" s="17" t="s">
        <v>11</v>
      </c>
      <c r="J7" s="17" t="s">
        <v>12</v>
      </c>
      <c r="K7" s="17" t="s">
        <v>10</v>
      </c>
      <c r="L7" s="17" t="s">
        <v>11</v>
      </c>
      <c r="M7" s="18" t="s">
        <v>12</v>
      </c>
      <c r="N7" s="13"/>
      <c r="O7" s="14"/>
      <c r="P7" s="14"/>
      <c r="Q7" s="14"/>
      <c r="R7" s="14"/>
      <c r="S7" s="14"/>
      <c r="T7" s="14"/>
      <c r="U7" s="14"/>
      <c r="V7" s="14"/>
      <c r="W7" s="14"/>
      <c r="X7" s="14"/>
      <c r="Y7" s="14"/>
      <c r="Z7" s="14"/>
      <c r="AA7" s="14"/>
      <c r="AB7" s="14"/>
      <c r="AC7" s="14"/>
      <c r="AD7" s="14"/>
      <c r="AE7" s="14"/>
      <c r="AF7" s="14"/>
      <c r="AG7" s="14"/>
    </row>
    <row r="8" spans="1:33" s="24" customFormat="1" ht="13.5" customHeight="1">
      <c r="A8" s="20"/>
      <c r="B8" s="21"/>
      <c r="C8" s="21"/>
      <c r="D8" s="21"/>
      <c r="E8" s="21"/>
      <c r="F8" s="21"/>
      <c r="G8" s="21"/>
      <c r="H8" s="21"/>
      <c r="I8" s="21"/>
      <c r="J8" s="21"/>
      <c r="K8" s="21"/>
      <c r="L8" s="21"/>
      <c r="M8" s="21"/>
      <c r="N8" s="22"/>
      <c r="O8" s="23"/>
      <c r="P8" s="23"/>
      <c r="Q8" s="23"/>
      <c r="R8" s="23"/>
      <c r="S8" s="23"/>
      <c r="T8" s="23"/>
      <c r="U8" s="23"/>
      <c r="V8" s="23"/>
      <c r="W8" s="23"/>
      <c r="X8" s="23"/>
      <c r="Y8" s="23"/>
      <c r="Z8" s="23"/>
      <c r="AA8" s="23"/>
      <c r="AB8" s="23"/>
      <c r="AC8" s="23"/>
      <c r="AD8" s="23"/>
      <c r="AE8" s="23"/>
      <c r="AF8" s="23"/>
      <c r="AG8" s="23"/>
    </row>
    <row r="9" spans="1:33" s="29" customFormat="1" ht="72" customHeight="1">
      <c r="A9" s="25">
        <v>2018</v>
      </c>
      <c r="B9" s="26">
        <v>192468</v>
      </c>
      <c r="C9" s="26">
        <v>195662</v>
      </c>
      <c r="D9" s="27">
        <v>388130</v>
      </c>
      <c r="E9" s="26">
        <v>12241</v>
      </c>
      <c r="F9" s="26">
        <v>9340</v>
      </c>
      <c r="G9" s="27">
        <v>21581</v>
      </c>
      <c r="H9" s="26">
        <v>2321</v>
      </c>
      <c r="I9" s="26">
        <v>2220</v>
      </c>
      <c r="J9" s="27">
        <v>4541</v>
      </c>
      <c r="K9" s="27">
        <v>207030</v>
      </c>
      <c r="L9" s="27">
        <v>207222</v>
      </c>
      <c r="M9" s="27">
        <v>414252</v>
      </c>
      <c r="N9" s="28"/>
      <c r="O9" s="22"/>
      <c r="P9" s="28"/>
      <c r="Q9" s="28"/>
      <c r="R9" s="28"/>
      <c r="S9" s="22"/>
      <c r="T9" s="22"/>
      <c r="U9" s="22"/>
      <c r="V9" s="22"/>
      <c r="W9" s="22"/>
      <c r="X9" s="22"/>
      <c r="Y9" s="22"/>
      <c r="Z9" s="22"/>
      <c r="AA9" s="22"/>
      <c r="AB9" s="22"/>
      <c r="AC9" s="22"/>
      <c r="AD9" s="22"/>
      <c r="AE9" s="22"/>
      <c r="AF9" s="22"/>
      <c r="AG9" s="22"/>
    </row>
    <row r="10" spans="1:33" s="29" customFormat="1" ht="72" customHeight="1">
      <c r="A10" s="30" t="s">
        <v>13</v>
      </c>
      <c r="B10" s="31">
        <v>183299</v>
      </c>
      <c r="C10" s="31">
        <v>183057</v>
      </c>
      <c r="D10" s="32">
        <v>366356</v>
      </c>
      <c r="E10" s="31">
        <v>2990</v>
      </c>
      <c r="F10" s="31">
        <v>3057</v>
      </c>
      <c r="G10" s="32">
        <v>6047</v>
      </c>
      <c r="H10" s="31">
        <v>2099</v>
      </c>
      <c r="I10" s="31">
        <v>2096</v>
      </c>
      <c r="J10" s="32">
        <v>4195</v>
      </c>
      <c r="K10" s="32">
        <v>188388</v>
      </c>
      <c r="L10" s="32">
        <v>188210</v>
      </c>
      <c r="M10" s="32">
        <v>376598</v>
      </c>
      <c r="N10" s="28"/>
      <c r="O10" s="22"/>
      <c r="P10" s="28"/>
      <c r="Q10" s="22"/>
      <c r="R10" s="22"/>
      <c r="S10" s="22"/>
      <c r="T10" s="22"/>
      <c r="U10" s="22"/>
      <c r="V10" s="22"/>
      <c r="W10" s="22"/>
      <c r="X10" s="22"/>
      <c r="Y10" s="22"/>
      <c r="Z10" s="22"/>
      <c r="AA10" s="22"/>
      <c r="AB10" s="22"/>
      <c r="AC10" s="22"/>
      <c r="AD10" s="22"/>
      <c r="AE10" s="22"/>
      <c r="AF10" s="22"/>
      <c r="AG10" s="22"/>
    </row>
    <row r="11" spans="1:33" s="29" customFormat="1" ht="72" customHeight="1">
      <c r="A11" s="33" t="s">
        <v>14</v>
      </c>
      <c r="B11" s="34">
        <v>83045</v>
      </c>
      <c r="C11" s="34">
        <v>82528</v>
      </c>
      <c r="D11" s="35">
        <f>SUM(B11:C11)</f>
        <v>165573</v>
      </c>
      <c r="E11" s="34">
        <v>7970</v>
      </c>
      <c r="F11" s="34">
        <v>8439</v>
      </c>
      <c r="G11" s="35">
        <f>SUM(E11:F11)</f>
        <v>16409</v>
      </c>
      <c r="H11" s="34">
        <v>1364</v>
      </c>
      <c r="I11" s="34">
        <v>1367</v>
      </c>
      <c r="J11" s="35">
        <f>SUM(H11:I11)</f>
        <v>2731</v>
      </c>
      <c r="K11" s="35">
        <f>SUM(B11,E11,H11)</f>
        <v>92379</v>
      </c>
      <c r="L11" s="35">
        <f>SUM(C11,F11,I11)</f>
        <v>92334</v>
      </c>
      <c r="M11" s="35">
        <f>SUM(K11:L11)</f>
        <v>184713</v>
      </c>
      <c r="N11" s="28"/>
      <c r="O11" s="22"/>
      <c r="P11" s="28"/>
      <c r="Q11" s="22"/>
      <c r="R11" s="22"/>
      <c r="S11" s="22"/>
      <c r="T11" s="22"/>
      <c r="U11" s="22"/>
      <c r="V11" s="22"/>
      <c r="W11" s="22"/>
      <c r="X11" s="22"/>
      <c r="Y11" s="22"/>
      <c r="Z11" s="22"/>
      <c r="AA11" s="22"/>
      <c r="AB11" s="22"/>
      <c r="AC11" s="22"/>
      <c r="AD11" s="22"/>
      <c r="AE11" s="22"/>
      <c r="AF11" s="22"/>
      <c r="AG11" s="22"/>
    </row>
    <row r="12" spans="1:33" s="36" customFormat="1" ht="5.2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33" s="36" customFormat="1" ht="19.5" customHeight="1">
      <c r="A13" s="37" t="s">
        <v>15</v>
      </c>
      <c r="B13" s="38"/>
      <c r="C13" s="38"/>
      <c r="D13" s="38"/>
      <c r="E13" s="38"/>
      <c r="F13" s="38"/>
      <c r="G13" s="38"/>
      <c r="H13" s="38"/>
      <c r="I13" s="38"/>
      <c r="J13" s="38"/>
      <c r="K13" s="38"/>
      <c r="L13" s="38"/>
      <c r="M13" s="39" t="s">
        <v>16</v>
      </c>
      <c r="N13" s="1"/>
      <c r="O13" s="1"/>
      <c r="P13" s="1"/>
      <c r="Q13" s="1"/>
      <c r="R13" s="1"/>
      <c r="S13" s="1"/>
      <c r="T13" s="1"/>
      <c r="U13" s="1"/>
      <c r="V13" s="1"/>
      <c r="W13" s="1"/>
      <c r="X13" s="1"/>
      <c r="Y13" s="1"/>
      <c r="Z13" s="1"/>
      <c r="AA13" s="1"/>
      <c r="AB13" s="1"/>
      <c r="AC13" s="1"/>
      <c r="AD13" s="1"/>
      <c r="AE13" s="1"/>
      <c r="AF13" s="1"/>
      <c r="AG13" s="1"/>
    </row>
    <row r="14" spans="1:33" s="36" customFormat="1" ht="19.5" customHeight="1">
      <c r="A14" s="37" t="s">
        <v>17</v>
      </c>
      <c r="B14" s="38"/>
      <c r="C14" s="38"/>
      <c r="D14" s="38"/>
      <c r="E14" s="38"/>
      <c r="F14" s="38"/>
      <c r="G14" s="38"/>
      <c r="H14" s="38"/>
      <c r="I14" s="38"/>
      <c r="J14" s="38"/>
      <c r="K14" s="38"/>
      <c r="L14" s="38"/>
      <c r="M14" s="39" t="s">
        <v>18</v>
      </c>
      <c r="N14" s="1"/>
      <c r="O14" s="1"/>
      <c r="P14" s="1"/>
      <c r="Q14" s="1"/>
      <c r="R14" s="1"/>
      <c r="S14" s="1"/>
      <c r="T14" s="1"/>
      <c r="U14" s="1"/>
      <c r="V14" s="1"/>
      <c r="W14" s="1"/>
      <c r="X14" s="1"/>
      <c r="Y14" s="1"/>
      <c r="Z14" s="1"/>
      <c r="AA14" s="1"/>
      <c r="AB14" s="1"/>
      <c r="AC14" s="1"/>
      <c r="AD14" s="1"/>
      <c r="AE14" s="1"/>
      <c r="AF14" s="1"/>
      <c r="AG14" s="1"/>
    </row>
    <row r="15" spans="1:33" s="42" customFormat="1" ht="19.5" customHeight="1">
      <c r="A15" s="40" t="s">
        <v>19</v>
      </c>
      <c r="B15" s="41"/>
      <c r="C15" s="41"/>
      <c r="D15" s="38"/>
      <c r="E15" s="38"/>
      <c r="F15" s="38"/>
      <c r="G15" s="38"/>
      <c r="H15" s="38"/>
      <c r="I15" s="38"/>
      <c r="J15" s="38"/>
      <c r="K15" s="38"/>
      <c r="L15" s="38"/>
      <c r="M15" s="39" t="s">
        <v>20</v>
      </c>
      <c r="N15" s="38"/>
      <c r="O15" s="38"/>
      <c r="P15" s="38"/>
      <c r="Q15" s="38"/>
      <c r="R15" s="38"/>
      <c r="S15" s="38"/>
      <c r="T15" s="38"/>
      <c r="U15" s="38"/>
      <c r="V15" s="38"/>
      <c r="W15" s="38"/>
      <c r="X15" s="38"/>
      <c r="Y15" s="38"/>
      <c r="Z15" s="38"/>
      <c r="AA15" s="38"/>
      <c r="AB15" s="38"/>
      <c r="AC15" s="38"/>
      <c r="AD15" s="38"/>
      <c r="AE15" s="38"/>
      <c r="AF15" s="38"/>
      <c r="AG15" s="38"/>
    </row>
    <row r="16" spans="1:33" s="43" customFormat="1" ht="17.25" customHeight="1">
      <c r="B16" s="38"/>
      <c r="C16" s="38"/>
      <c r="D16" s="38"/>
      <c r="E16" s="38"/>
      <c r="F16" s="38"/>
      <c r="G16" s="38"/>
      <c r="H16" s="38"/>
      <c r="I16" s="38"/>
      <c r="J16" s="38"/>
      <c r="K16" s="38"/>
      <c r="L16" s="38"/>
      <c r="N16" s="38"/>
      <c r="O16" s="38"/>
      <c r="P16" s="38"/>
      <c r="Q16" s="38"/>
      <c r="R16" s="38"/>
      <c r="S16" s="38"/>
      <c r="T16" s="38"/>
      <c r="U16" s="38"/>
      <c r="V16" s="38"/>
      <c r="W16" s="38"/>
      <c r="X16" s="38"/>
      <c r="Y16" s="38"/>
      <c r="Z16" s="38"/>
      <c r="AA16" s="38"/>
      <c r="AB16" s="38"/>
      <c r="AC16" s="38"/>
      <c r="AD16" s="38"/>
      <c r="AE16" s="38"/>
      <c r="AF16" s="38"/>
      <c r="AG16" s="38"/>
    </row>
    <row r="17" spans="1:33" s="36" customFormat="1" ht="21">
      <c r="A17" s="1"/>
      <c r="B17" s="1"/>
      <c r="C17" s="1"/>
      <c r="D17" s="1"/>
      <c r="E17" s="1"/>
      <c r="F17" s="1"/>
      <c r="G17" s="44"/>
      <c r="H17" s="1"/>
      <c r="I17" s="1"/>
      <c r="J17" s="1"/>
      <c r="K17" s="1"/>
      <c r="L17" s="1"/>
      <c r="M17" s="1"/>
      <c r="N17" s="1"/>
      <c r="O17" s="1"/>
      <c r="P17" s="1"/>
      <c r="Q17" s="45"/>
      <c r="R17" s="1"/>
      <c r="S17" s="1"/>
      <c r="T17" s="1"/>
      <c r="U17" s="1"/>
      <c r="V17" s="1"/>
      <c r="W17" s="1"/>
      <c r="X17" s="1"/>
      <c r="Y17" s="1"/>
      <c r="Z17" s="1"/>
      <c r="AA17" s="1"/>
      <c r="AB17" s="1"/>
      <c r="AC17" s="1"/>
      <c r="AD17" s="1"/>
      <c r="AE17" s="1"/>
      <c r="AF17" s="1"/>
      <c r="AG17" s="1"/>
    </row>
    <row r="18" spans="1:33" s="36" customForma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s="36" customForma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s="36" customForma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s="36" customForma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s="36" customForma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s="36" customForma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s="36" customForma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s="36" customForma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36" customForma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s="36" customForma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s="36" customForma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s="36" customForma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36" customForma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s="36" customFormat="1" ht="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s="36" customForma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s="36" customForma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s="36" customForma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s="36" customForma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s="36" customForma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s="36" customForma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s="36" customForma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s="36" customForma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s="36" customForma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36" customForma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s="36" customForma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s="36" customForma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s="36" customForma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s="36" customForma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s="36" customForma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s="36" customForma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s="36" customForma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s="36" customForma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s="36" customForma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s="36" customForma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s="36" customForma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s="36" customForma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s="36" customForma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s="36" customForma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s="36" customForma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s="36" customForma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s="36" customForma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s="36" customForma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s="36" customForma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s="36" customForma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s="36" customForma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s="36" customForma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s="36" customForma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s="36" customForma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s="36" customForma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s="36" customForma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s="36" customForma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s="36" customForma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s="36" customForma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s="36" customForma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s="36" customForma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s="36" customForma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s="36" customForma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s="36" customForma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s="36" customForma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s="36" customForma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s="36" customForma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s="36" customForma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s="36" customForma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s="36" customForma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s="36" customForma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s="36" customForma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s="36" customForma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s="36" customForma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s="36" customForma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s="36" customForma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s="36" customForma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s="36" customForma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s="36" customForma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s="36" customForma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s="36" customForma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s="36" customForma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s="36" customForma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s="36" customForma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s="36" customForma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s="36" customForma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s="36" customForma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s="36" customForma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s="36" customForma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s="36" customForma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s="36" customForma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s="36" customForma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s="36" customForma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s="36" customForma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s="36" customForma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s="36" customForma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s="36" customForma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s="36" customForma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sheetData>
  <mergeCells count="7">
    <mergeCell ref="A2:M2"/>
    <mergeCell ref="A3:M3"/>
    <mergeCell ref="A4:M4"/>
    <mergeCell ref="B6:D6"/>
    <mergeCell ref="E6:G6"/>
    <mergeCell ref="H6:J6"/>
    <mergeCell ref="K6:M6"/>
  </mergeCells>
  <printOptions horizontalCentered="1"/>
  <pageMargins left="0.5" right="0.5" top="0.75" bottom="0.5" header="0" footer="0.25"/>
  <pageSetup paperSize="9" scale="92"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2"/>
  </sheetPr>
  <dimension ref="A1:AG31"/>
  <sheetViews>
    <sheetView showGridLines="0" rightToLeft="1" view="pageBreakPreview" topLeftCell="A7" zoomScale="85" zoomScaleNormal="75" zoomScaleSheetLayoutView="85" workbookViewId="0">
      <selection activeCell="C24" sqref="C24"/>
    </sheetView>
  </sheetViews>
  <sheetFormatPr defaultRowHeight="18.75"/>
  <cols>
    <col min="1" max="1" width="14.140625" style="54" customWidth="1"/>
    <col min="2" max="2" width="10" style="54" customWidth="1"/>
    <col min="3" max="3" width="11.28515625" style="54" customWidth="1"/>
    <col min="4" max="4" width="14.42578125" style="54" customWidth="1"/>
    <col min="5" max="6" width="12.140625" style="54" customWidth="1"/>
    <col min="7" max="7" width="15.140625" style="54" bestFit="1" customWidth="1"/>
    <col min="8" max="8" width="11.28515625" style="54" customWidth="1"/>
    <col min="9" max="9" width="11.140625" style="54" customWidth="1"/>
    <col min="10" max="10" width="13.85546875" style="54" bestFit="1" customWidth="1"/>
    <col min="11" max="11" width="14.28515625" style="54" customWidth="1"/>
    <col min="12" max="33" width="9.140625" style="54"/>
    <col min="34" max="16384" width="9.140625" style="55"/>
  </cols>
  <sheetData>
    <row r="1" spans="1:33" ht="71.25" customHeight="1"/>
    <row r="2" spans="1:33" s="58" customFormat="1" ht="22.5" customHeight="1">
      <c r="A2" s="649" t="s">
        <v>323</v>
      </c>
      <c r="B2" s="649"/>
      <c r="C2" s="649"/>
      <c r="D2" s="649"/>
      <c r="E2" s="649"/>
      <c r="F2" s="649"/>
      <c r="G2" s="649"/>
      <c r="H2" s="649"/>
      <c r="I2" s="649"/>
      <c r="J2" s="649"/>
      <c r="K2" s="649"/>
      <c r="L2" s="57"/>
      <c r="M2" s="57"/>
      <c r="N2" s="57"/>
      <c r="O2" s="57"/>
      <c r="P2" s="57"/>
      <c r="Q2" s="57"/>
      <c r="R2" s="57"/>
      <c r="S2" s="57"/>
      <c r="T2" s="57"/>
      <c r="U2" s="57"/>
      <c r="V2" s="57"/>
      <c r="W2" s="57"/>
      <c r="X2" s="57"/>
      <c r="Y2" s="57"/>
      <c r="Z2" s="57"/>
      <c r="AA2" s="57"/>
      <c r="AB2" s="57"/>
      <c r="AC2" s="57"/>
      <c r="AD2" s="57"/>
      <c r="AE2" s="57"/>
      <c r="AF2" s="57"/>
      <c r="AG2" s="57"/>
    </row>
    <row r="3" spans="1:33" s="59" customFormat="1" ht="27" customHeight="1">
      <c r="A3" s="649" t="s">
        <v>324</v>
      </c>
      <c r="B3" s="649"/>
      <c r="C3" s="649"/>
      <c r="D3" s="649"/>
      <c r="E3" s="649"/>
      <c r="F3" s="649"/>
      <c r="G3" s="649"/>
      <c r="H3" s="649"/>
      <c r="I3" s="649"/>
      <c r="J3" s="649"/>
      <c r="K3" s="649"/>
      <c r="L3" s="57"/>
      <c r="M3" s="57"/>
      <c r="N3" s="57"/>
      <c r="O3" s="57"/>
      <c r="P3" s="57"/>
      <c r="Q3" s="57"/>
      <c r="R3" s="57"/>
      <c r="S3" s="57"/>
      <c r="T3" s="57"/>
      <c r="U3" s="57"/>
      <c r="V3" s="57"/>
      <c r="W3" s="57"/>
      <c r="X3" s="57"/>
      <c r="Y3" s="57"/>
      <c r="Z3" s="57"/>
      <c r="AA3" s="57"/>
      <c r="AB3" s="57"/>
      <c r="AC3" s="57"/>
      <c r="AD3" s="57"/>
      <c r="AE3" s="57"/>
      <c r="AF3" s="57"/>
      <c r="AG3" s="57"/>
    </row>
    <row r="4" spans="1:33" s="59" customFormat="1" ht="27" customHeight="1">
      <c r="A4" s="649" t="s">
        <v>2</v>
      </c>
      <c r="B4" s="649"/>
      <c r="C4" s="649"/>
      <c r="D4" s="649"/>
      <c r="E4" s="649"/>
      <c r="F4" s="649"/>
      <c r="G4" s="649"/>
      <c r="H4" s="649"/>
      <c r="I4" s="649"/>
      <c r="J4" s="649"/>
      <c r="K4" s="649"/>
      <c r="L4" s="57"/>
      <c r="M4" s="57"/>
      <c r="N4" s="57"/>
      <c r="O4" s="57"/>
      <c r="P4" s="57"/>
      <c r="Q4" s="57"/>
      <c r="R4" s="57"/>
      <c r="S4" s="57"/>
      <c r="T4" s="57"/>
      <c r="U4" s="57"/>
      <c r="V4" s="57"/>
      <c r="W4" s="57"/>
      <c r="X4" s="57"/>
      <c r="Y4" s="57"/>
      <c r="Z4" s="57"/>
      <c r="AA4" s="57"/>
      <c r="AB4" s="57"/>
      <c r="AC4" s="57"/>
      <c r="AD4" s="57"/>
      <c r="AE4" s="57"/>
      <c r="AF4" s="57"/>
      <c r="AG4" s="57"/>
    </row>
    <row r="5" spans="1:33" s="61" customFormat="1" ht="24.75" customHeight="1">
      <c r="A5" s="423"/>
      <c r="B5" s="423"/>
      <c r="C5" s="423"/>
      <c r="D5" s="423"/>
      <c r="E5" s="423"/>
      <c r="F5" s="423"/>
      <c r="G5" s="423"/>
      <c r="H5" s="423"/>
      <c r="I5" s="54"/>
      <c r="J5" s="54"/>
      <c r="K5" s="54"/>
      <c r="L5" s="54"/>
      <c r="M5" s="54"/>
      <c r="N5" s="54"/>
      <c r="O5" s="54"/>
      <c r="P5" s="54"/>
      <c r="Q5" s="54"/>
      <c r="R5" s="54"/>
      <c r="S5" s="54"/>
      <c r="T5" s="54"/>
      <c r="U5" s="54"/>
      <c r="V5" s="54"/>
      <c r="W5" s="54"/>
      <c r="X5" s="54"/>
      <c r="Y5" s="54"/>
      <c r="Z5" s="54"/>
      <c r="AA5" s="54"/>
      <c r="AB5" s="54"/>
      <c r="AC5" s="54"/>
      <c r="AD5" s="54"/>
      <c r="AE5" s="54"/>
      <c r="AF5" s="54"/>
      <c r="AG5" s="54"/>
    </row>
    <row r="6" spans="1:33" s="61" customFormat="1" ht="21" customHeight="1">
      <c r="A6" s="421" t="s">
        <v>325</v>
      </c>
      <c r="B6" s="422"/>
      <c r="C6" s="650"/>
      <c r="D6" s="650"/>
      <c r="E6" s="440"/>
      <c r="F6" s="440"/>
      <c r="G6" s="440"/>
      <c r="H6" s="422"/>
      <c r="I6" s="54"/>
      <c r="J6" s="651"/>
      <c r="K6" s="651"/>
      <c r="L6" s="54"/>
      <c r="M6" s="54"/>
      <c r="N6" s="54"/>
      <c r="O6" s="54"/>
      <c r="P6" s="54"/>
      <c r="Q6" s="54"/>
      <c r="R6" s="54"/>
      <c r="S6" s="54"/>
      <c r="T6" s="54"/>
      <c r="U6" s="54"/>
      <c r="V6" s="54"/>
      <c r="W6" s="54"/>
      <c r="X6" s="54"/>
      <c r="Y6" s="54"/>
      <c r="Z6" s="54"/>
      <c r="AA6" s="54"/>
      <c r="AB6" s="54"/>
      <c r="AC6" s="54"/>
      <c r="AD6" s="54"/>
      <c r="AE6" s="54"/>
      <c r="AF6" s="54"/>
      <c r="AG6" s="54"/>
    </row>
    <row r="7" spans="1:33" s="61" customFormat="1" ht="25.5" customHeight="1">
      <c r="A7" s="652" t="s">
        <v>326</v>
      </c>
      <c r="B7" s="654">
        <v>2018</v>
      </c>
      <c r="C7" s="655"/>
      <c r="D7" s="656"/>
      <c r="E7" s="654">
        <v>2019</v>
      </c>
      <c r="F7" s="655"/>
      <c r="G7" s="656"/>
      <c r="H7" s="654" t="s">
        <v>25</v>
      </c>
      <c r="I7" s="655"/>
      <c r="J7" s="656"/>
      <c r="K7" s="657" t="s">
        <v>327</v>
      </c>
      <c r="L7" s="54"/>
      <c r="M7" s="54"/>
      <c r="N7" s="54"/>
      <c r="O7" s="54"/>
      <c r="P7" s="54"/>
      <c r="Q7" s="54"/>
      <c r="R7" s="54"/>
      <c r="S7" s="54"/>
      <c r="T7" s="54"/>
      <c r="U7" s="54"/>
      <c r="V7" s="54"/>
      <c r="W7" s="54"/>
      <c r="X7" s="54"/>
      <c r="Y7" s="54"/>
      <c r="Z7" s="54"/>
      <c r="AA7" s="54"/>
      <c r="AB7" s="54"/>
      <c r="AC7" s="54"/>
      <c r="AD7" s="54"/>
      <c r="AE7" s="54"/>
      <c r="AF7" s="54"/>
      <c r="AG7" s="54"/>
    </row>
    <row r="8" spans="1:33" s="61" customFormat="1" ht="41.25" customHeight="1">
      <c r="A8" s="653"/>
      <c r="B8" s="441" t="s">
        <v>328</v>
      </c>
      <c r="C8" s="441" t="s">
        <v>329</v>
      </c>
      <c r="D8" s="441" t="s">
        <v>330</v>
      </c>
      <c r="E8" s="441" t="s">
        <v>328</v>
      </c>
      <c r="F8" s="441" t="s">
        <v>329</v>
      </c>
      <c r="G8" s="441" t="s">
        <v>330</v>
      </c>
      <c r="H8" s="441" t="s">
        <v>328</v>
      </c>
      <c r="I8" s="441" t="s">
        <v>329</v>
      </c>
      <c r="J8" s="441" t="s">
        <v>330</v>
      </c>
      <c r="K8" s="658"/>
      <c r="L8" s="54"/>
      <c r="M8" s="54"/>
      <c r="N8" s="54"/>
      <c r="O8" s="54"/>
      <c r="P8" s="54"/>
      <c r="Q8" s="54"/>
      <c r="R8" s="54"/>
      <c r="S8" s="54"/>
      <c r="T8" s="54"/>
      <c r="U8" s="54"/>
      <c r="V8" s="54"/>
      <c r="W8" s="54"/>
      <c r="X8" s="54"/>
      <c r="Y8" s="54"/>
      <c r="Z8" s="54"/>
      <c r="AA8" s="54"/>
      <c r="AB8" s="54"/>
      <c r="AC8" s="54"/>
      <c r="AD8" s="54"/>
      <c r="AE8" s="54"/>
      <c r="AF8" s="54"/>
      <c r="AG8" s="54"/>
    </row>
    <row r="9" spans="1:33" s="61" customFormat="1" ht="57.75" customHeight="1">
      <c r="A9" s="442" t="s">
        <v>331</v>
      </c>
      <c r="B9" s="443">
        <v>121</v>
      </c>
      <c r="C9" s="443">
        <v>1216</v>
      </c>
      <c r="D9" s="443">
        <v>148018672</v>
      </c>
      <c r="E9" s="443">
        <v>142</v>
      </c>
      <c r="F9" s="443">
        <v>1434</v>
      </c>
      <c r="G9" s="443">
        <v>141937030</v>
      </c>
      <c r="H9" s="443">
        <v>149</v>
      </c>
      <c r="I9" s="443">
        <v>1547</v>
      </c>
      <c r="J9" s="443">
        <v>90572704</v>
      </c>
      <c r="K9" s="444" t="s">
        <v>332</v>
      </c>
      <c r="L9" s="54"/>
      <c r="M9" s="54"/>
      <c r="N9" s="54"/>
      <c r="O9" s="445"/>
      <c r="P9" s="54"/>
      <c r="Q9" s="54"/>
      <c r="R9" s="54"/>
      <c r="S9" s="54"/>
      <c r="T9" s="54"/>
      <c r="U9" s="54"/>
      <c r="V9" s="54"/>
      <c r="W9" s="54"/>
      <c r="X9" s="54"/>
      <c r="Y9" s="54"/>
      <c r="Z9" s="54"/>
      <c r="AA9" s="54"/>
      <c r="AB9" s="54"/>
      <c r="AC9" s="54"/>
      <c r="AD9" s="54"/>
      <c r="AE9" s="54"/>
      <c r="AF9" s="54"/>
      <c r="AG9" s="54"/>
    </row>
    <row r="10" spans="1:33" s="61" customFormat="1" ht="57.75" customHeight="1">
      <c r="A10" s="446" t="s">
        <v>333</v>
      </c>
      <c r="B10" s="447">
        <v>12</v>
      </c>
      <c r="C10" s="447">
        <v>162</v>
      </c>
      <c r="D10" s="447">
        <v>14124181</v>
      </c>
      <c r="E10" s="447">
        <v>19</v>
      </c>
      <c r="F10" s="447">
        <v>192</v>
      </c>
      <c r="G10" s="447">
        <v>14080595</v>
      </c>
      <c r="H10" s="447">
        <v>7</v>
      </c>
      <c r="I10" s="447">
        <v>168</v>
      </c>
      <c r="J10" s="447">
        <v>4085279</v>
      </c>
      <c r="K10" s="448" t="s">
        <v>334</v>
      </c>
      <c r="L10" s="54"/>
      <c r="M10" s="54"/>
      <c r="N10" s="54"/>
      <c r="O10" s="54"/>
      <c r="P10" s="54"/>
      <c r="Q10" s="54"/>
      <c r="R10" s="54"/>
      <c r="S10" s="54"/>
      <c r="T10" s="54"/>
      <c r="U10" s="54"/>
      <c r="V10" s="54"/>
      <c r="W10" s="54"/>
      <c r="X10" s="54"/>
      <c r="Y10" s="54"/>
      <c r="Z10" s="54"/>
      <c r="AA10" s="54"/>
      <c r="AB10" s="54"/>
      <c r="AC10" s="54"/>
      <c r="AD10" s="54"/>
      <c r="AE10" s="54"/>
      <c r="AF10" s="54"/>
      <c r="AG10" s="54"/>
    </row>
    <row r="11" spans="1:33" s="83" customFormat="1" ht="57.75" customHeight="1">
      <c r="A11" s="449" t="s">
        <v>335</v>
      </c>
      <c r="B11" s="450" t="s">
        <v>336</v>
      </c>
      <c r="C11" s="451">
        <v>142</v>
      </c>
      <c r="D11" s="451">
        <v>5786666</v>
      </c>
      <c r="E11" s="450" t="s">
        <v>336</v>
      </c>
      <c r="F11" s="451">
        <v>37</v>
      </c>
      <c r="G11" s="451">
        <v>1078811</v>
      </c>
      <c r="H11" s="450" t="s">
        <v>336</v>
      </c>
      <c r="I11" s="451">
        <v>11</v>
      </c>
      <c r="J11" s="451">
        <v>766257</v>
      </c>
      <c r="K11" s="452" t="s">
        <v>337</v>
      </c>
      <c r="L11" s="82"/>
      <c r="M11" s="82"/>
      <c r="N11" s="82"/>
      <c r="O11" s="82"/>
      <c r="P11" s="82"/>
      <c r="Q11" s="82"/>
      <c r="R11" s="82"/>
      <c r="S11" s="82"/>
      <c r="T11" s="82"/>
      <c r="U11" s="82"/>
      <c r="V11" s="82"/>
      <c r="W11" s="82"/>
      <c r="X11" s="82"/>
      <c r="Y11" s="82"/>
      <c r="Z11" s="82"/>
      <c r="AA11" s="82"/>
      <c r="AB11" s="82"/>
      <c r="AC11" s="82"/>
      <c r="AD11" s="82"/>
      <c r="AE11" s="82"/>
      <c r="AF11" s="82"/>
      <c r="AG11" s="82"/>
    </row>
    <row r="12" spans="1:33" s="83" customFormat="1" ht="41.25" customHeight="1">
      <c r="A12" s="453" t="s">
        <v>37</v>
      </c>
      <c r="B12" s="454">
        <f t="shared" ref="B12:J12" si="0">SUM(B9:B11)</f>
        <v>133</v>
      </c>
      <c r="C12" s="454">
        <f t="shared" si="0"/>
        <v>1520</v>
      </c>
      <c r="D12" s="454">
        <f t="shared" si="0"/>
        <v>167929519</v>
      </c>
      <c r="E12" s="454">
        <f t="shared" si="0"/>
        <v>161</v>
      </c>
      <c r="F12" s="454">
        <f t="shared" si="0"/>
        <v>1663</v>
      </c>
      <c r="G12" s="454">
        <f t="shared" si="0"/>
        <v>157096436</v>
      </c>
      <c r="H12" s="454">
        <f t="shared" si="0"/>
        <v>156</v>
      </c>
      <c r="I12" s="454">
        <f t="shared" si="0"/>
        <v>1726</v>
      </c>
      <c r="J12" s="454">
        <f t="shared" si="0"/>
        <v>95424240</v>
      </c>
      <c r="K12" s="455" t="s">
        <v>41</v>
      </c>
      <c r="L12" s="82"/>
      <c r="M12" s="82"/>
      <c r="N12" s="82"/>
      <c r="O12" s="82"/>
      <c r="P12" s="82"/>
      <c r="Q12" s="82"/>
      <c r="R12" s="82"/>
      <c r="S12" s="82"/>
      <c r="T12" s="82"/>
      <c r="U12" s="82"/>
      <c r="V12" s="82"/>
      <c r="W12" s="82"/>
      <c r="X12" s="82"/>
      <c r="Y12" s="82"/>
      <c r="Z12" s="82"/>
      <c r="AA12" s="82"/>
      <c r="AB12" s="82"/>
      <c r="AC12" s="82"/>
      <c r="AD12" s="82"/>
      <c r="AE12" s="82"/>
      <c r="AF12" s="82"/>
      <c r="AG12" s="82"/>
    </row>
    <row r="13" spans="1:33" s="83" customFormat="1" ht="20.100000000000001" customHeight="1">
      <c r="A13" s="388" t="s">
        <v>26</v>
      </c>
      <c r="B13" s="306"/>
      <c r="C13" s="306"/>
      <c r="D13" s="306"/>
      <c r="E13" s="306"/>
      <c r="F13" s="306"/>
      <c r="G13" s="306"/>
      <c r="H13" s="456"/>
      <c r="I13" s="456"/>
      <c r="J13" s="456"/>
      <c r="K13" s="390" t="s">
        <v>27</v>
      </c>
      <c r="L13" s="82"/>
      <c r="M13" s="82"/>
      <c r="N13" s="82"/>
      <c r="O13" s="82"/>
      <c r="P13" s="82"/>
      <c r="Q13" s="82"/>
      <c r="R13" s="82"/>
      <c r="S13" s="82"/>
      <c r="T13" s="82"/>
      <c r="U13" s="82"/>
      <c r="V13" s="82"/>
      <c r="W13" s="82"/>
      <c r="X13" s="82"/>
      <c r="Y13" s="82"/>
      <c r="Z13" s="82"/>
      <c r="AA13" s="82"/>
      <c r="AB13" s="82"/>
      <c r="AC13" s="82"/>
      <c r="AD13" s="82"/>
      <c r="AE13" s="82"/>
      <c r="AF13" s="82"/>
      <c r="AG13" s="82"/>
    </row>
    <row r="14" spans="1:33" s="83" customFormat="1" ht="20.100000000000001" customHeight="1">
      <c r="A14" s="457" t="s">
        <v>338</v>
      </c>
      <c r="B14" s="306"/>
      <c r="C14" s="306"/>
      <c r="D14" s="306"/>
      <c r="E14" s="306"/>
      <c r="F14" s="306"/>
      <c r="G14" s="306"/>
      <c r="H14" s="458"/>
      <c r="I14" s="458"/>
      <c r="J14" s="458"/>
      <c r="K14" s="456" t="s">
        <v>339</v>
      </c>
      <c r="L14" s="82"/>
      <c r="M14" s="82"/>
      <c r="N14" s="82"/>
      <c r="O14" s="82"/>
      <c r="P14" s="82"/>
      <c r="Q14" s="82"/>
      <c r="R14" s="82"/>
      <c r="S14" s="82"/>
      <c r="T14" s="82"/>
      <c r="U14" s="82"/>
      <c r="V14" s="82"/>
      <c r="W14" s="82"/>
      <c r="X14" s="82"/>
      <c r="Y14" s="82"/>
      <c r="Z14" s="82"/>
      <c r="AA14" s="82"/>
      <c r="AB14" s="82"/>
      <c r="AC14" s="82"/>
      <c r="AD14" s="82"/>
      <c r="AE14" s="82"/>
      <c r="AF14" s="82"/>
      <c r="AG14" s="82"/>
    </row>
    <row r="15" spans="1:33" s="61" customFormat="1" ht="23.25" customHeight="1">
      <c r="A15" s="306" t="s">
        <v>340</v>
      </c>
      <c r="B15" s="202"/>
      <c r="C15" s="202"/>
      <c r="D15" s="100"/>
      <c r="E15" s="100"/>
      <c r="F15" s="100"/>
      <c r="G15" s="100"/>
      <c r="H15" s="100"/>
      <c r="I15" s="100"/>
      <c r="J15" s="100"/>
      <c r="K15" s="202" t="s">
        <v>341</v>
      </c>
      <c r="L15" s="54"/>
      <c r="M15" s="54"/>
      <c r="N15" s="54"/>
      <c r="O15" s="54"/>
      <c r="P15" s="54"/>
      <c r="Q15" s="54"/>
      <c r="R15" s="54"/>
      <c r="S15" s="54"/>
      <c r="T15" s="54"/>
      <c r="U15" s="54"/>
      <c r="V15" s="54"/>
      <c r="W15" s="54"/>
      <c r="X15" s="54"/>
      <c r="Y15" s="54"/>
      <c r="Z15" s="54"/>
      <c r="AA15" s="54"/>
      <c r="AB15" s="54"/>
      <c r="AC15" s="54"/>
      <c r="AD15" s="54"/>
      <c r="AE15" s="54"/>
      <c r="AF15" s="54"/>
      <c r="AG15" s="54"/>
    </row>
    <row r="16" spans="1:33" s="102" customFormat="1" ht="11.25" customHeight="1">
      <c r="A16" s="306"/>
      <c r="B16" s="202"/>
      <c r="C16" s="202"/>
      <c r="D16" s="100"/>
      <c r="E16" s="100"/>
      <c r="F16" s="100"/>
      <c r="G16" s="100"/>
      <c r="H16" s="459"/>
      <c r="I16" s="459"/>
      <c r="J16" s="459"/>
      <c r="K16" s="460"/>
      <c r="L16" s="100"/>
      <c r="M16" s="100"/>
      <c r="N16" s="100"/>
      <c r="O16" s="100"/>
      <c r="P16" s="100"/>
      <c r="Q16" s="100"/>
      <c r="R16" s="100"/>
      <c r="S16" s="100"/>
      <c r="T16" s="100"/>
      <c r="U16" s="100"/>
      <c r="V16" s="100"/>
      <c r="W16" s="100"/>
      <c r="X16" s="100"/>
      <c r="Y16" s="100"/>
      <c r="Z16" s="100"/>
      <c r="AA16" s="100"/>
      <c r="AB16" s="100"/>
      <c r="AC16" s="100"/>
      <c r="AD16" s="100"/>
      <c r="AE16" s="100"/>
      <c r="AF16" s="100"/>
      <c r="AG16" s="100"/>
    </row>
    <row r="18" spans="1:33" s="61" customFormat="1">
      <c r="A18" s="54"/>
      <c r="B18" s="54"/>
      <c r="C18" s="54"/>
      <c r="D18" s="54"/>
      <c r="E18" s="54"/>
      <c r="F18" s="54"/>
      <c r="G18" s="54"/>
      <c r="H18" s="54"/>
      <c r="I18" s="130"/>
      <c r="J18" s="54"/>
      <c r="K18" s="54"/>
      <c r="L18" s="54"/>
      <c r="M18" s="54"/>
      <c r="N18" s="54"/>
      <c r="O18" s="54"/>
      <c r="P18" s="54"/>
      <c r="Q18" s="54"/>
      <c r="R18" s="54"/>
      <c r="S18" s="54"/>
      <c r="T18" s="54"/>
      <c r="U18" s="54"/>
      <c r="V18" s="54"/>
      <c r="W18" s="54"/>
      <c r="X18" s="54"/>
      <c r="Y18" s="54"/>
      <c r="Z18" s="54"/>
      <c r="AA18" s="54"/>
      <c r="AB18" s="54"/>
      <c r="AC18" s="54"/>
      <c r="AD18" s="54"/>
      <c r="AE18" s="54"/>
      <c r="AF18" s="54"/>
      <c r="AG18" s="54"/>
    </row>
    <row r="19" spans="1:33" s="61" customFormat="1">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row>
    <row r="20" spans="1:33" s="61" customFormat="1">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row>
    <row r="21" spans="1:33" s="61" customFormat="1">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row>
    <row r="22" spans="1:33" s="61" customFormat="1">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row>
    <row r="23" spans="1:33" s="61" customFormat="1">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row>
    <row r="24" spans="1:33" s="61" customFormat="1">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row>
    <row r="25" spans="1:33" s="61" customFormat="1">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row>
    <row r="26" spans="1:33" s="61" customFormat="1">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row>
    <row r="27" spans="1:33" s="61" customForma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row>
    <row r="28" spans="1:33" s="61" customFormat="1">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row>
    <row r="31" spans="1:33" ht="7.5" customHeight="1"/>
  </sheetData>
  <mergeCells count="10">
    <mergeCell ref="A7:A8"/>
    <mergeCell ref="B7:D7"/>
    <mergeCell ref="E7:G7"/>
    <mergeCell ref="H7:J7"/>
    <mergeCell ref="K7:K8"/>
    <mergeCell ref="A2:K2"/>
    <mergeCell ref="A3:K3"/>
    <mergeCell ref="A4:K4"/>
    <mergeCell ref="C6:D6"/>
    <mergeCell ref="J6:K6"/>
  </mergeCells>
  <printOptions horizontalCentered="1"/>
  <pageMargins left="0.5" right="0.88" top="0.72" bottom="0.5" header="0" footer="0.25"/>
  <pageSetup paperSize="9" scale="94"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2"/>
  </sheetPr>
  <dimension ref="A1:AG30"/>
  <sheetViews>
    <sheetView showGridLines="0" rightToLeft="1" view="pageBreakPreview" topLeftCell="A4" zoomScale="85" zoomScaleNormal="75" zoomScaleSheetLayoutView="85" workbookViewId="0">
      <selection activeCell="C24" sqref="C24"/>
    </sheetView>
  </sheetViews>
  <sheetFormatPr defaultRowHeight="18.75"/>
  <cols>
    <col min="1" max="5" width="26.7109375" style="54" customWidth="1"/>
    <col min="6" max="6" width="18.7109375" style="54" customWidth="1"/>
    <col min="7" max="7" width="16.7109375" style="54" customWidth="1"/>
    <col min="8" max="33" width="9.140625" style="54"/>
    <col min="34" max="16384" width="9.140625" style="55"/>
  </cols>
  <sheetData>
    <row r="1" spans="1:33" ht="79.5" customHeight="1"/>
    <row r="2" spans="1:33" s="58" customFormat="1" ht="22.5" customHeight="1">
      <c r="A2" s="646" t="s">
        <v>342</v>
      </c>
      <c r="B2" s="646"/>
      <c r="C2" s="646"/>
      <c r="D2" s="646"/>
      <c r="E2" s="646"/>
      <c r="F2" s="419"/>
      <c r="G2" s="419"/>
      <c r="H2" s="420"/>
      <c r="I2" s="57"/>
      <c r="J2" s="57"/>
      <c r="K2" s="57"/>
      <c r="L2" s="57"/>
      <c r="M2" s="57"/>
      <c r="N2" s="57"/>
      <c r="O2" s="57"/>
      <c r="P2" s="57"/>
      <c r="Q2" s="57"/>
      <c r="R2" s="57"/>
      <c r="S2" s="57"/>
      <c r="T2" s="57"/>
      <c r="U2" s="57"/>
      <c r="V2" s="57"/>
      <c r="W2" s="57"/>
      <c r="X2" s="57"/>
      <c r="Y2" s="57"/>
      <c r="Z2" s="57"/>
      <c r="AA2" s="57"/>
      <c r="AB2" s="57"/>
      <c r="AC2" s="57"/>
      <c r="AD2" s="57"/>
      <c r="AE2" s="57"/>
      <c r="AF2" s="57"/>
      <c r="AG2" s="57"/>
    </row>
    <row r="3" spans="1:33" s="59" customFormat="1" ht="21.75" customHeight="1">
      <c r="A3" s="646" t="s">
        <v>343</v>
      </c>
      <c r="B3" s="646"/>
      <c r="C3" s="646"/>
      <c r="D3" s="646"/>
      <c r="E3" s="646"/>
      <c r="F3" s="419"/>
      <c r="G3" s="419"/>
      <c r="H3" s="420"/>
      <c r="I3" s="57"/>
      <c r="J3" s="57"/>
      <c r="K3" s="57"/>
      <c r="L3" s="57"/>
      <c r="M3" s="57"/>
      <c r="N3" s="57"/>
      <c r="O3" s="57"/>
      <c r="P3" s="57"/>
      <c r="Q3" s="57"/>
      <c r="R3" s="57"/>
      <c r="S3" s="57"/>
      <c r="T3" s="57"/>
      <c r="U3" s="57"/>
      <c r="V3" s="57"/>
      <c r="W3" s="57"/>
      <c r="X3" s="57"/>
      <c r="Y3" s="57"/>
      <c r="Z3" s="57"/>
      <c r="AA3" s="57"/>
      <c r="AB3" s="57"/>
      <c r="AC3" s="57"/>
      <c r="AD3" s="57"/>
      <c r="AE3" s="57"/>
      <c r="AF3" s="57"/>
      <c r="AG3" s="57"/>
    </row>
    <row r="4" spans="1:33" s="59" customFormat="1" ht="31.5" customHeight="1">
      <c r="A4" s="646" t="s">
        <v>2</v>
      </c>
      <c r="B4" s="646"/>
      <c r="C4" s="646"/>
      <c r="D4" s="646"/>
      <c r="E4" s="646"/>
      <c r="F4" s="419"/>
      <c r="G4" s="419"/>
      <c r="H4" s="420"/>
      <c r="I4" s="57"/>
      <c r="J4" s="57"/>
      <c r="K4" s="57"/>
      <c r="L4" s="57"/>
      <c r="M4" s="57"/>
      <c r="N4" s="57"/>
      <c r="O4" s="57"/>
      <c r="P4" s="57"/>
      <c r="Q4" s="57"/>
      <c r="R4" s="57"/>
      <c r="S4" s="57"/>
      <c r="T4" s="57"/>
      <c r="U4" s="57"/>
      <c r="V4" s="57"/>
      <c r="W4" s="57"/>
      <c r="X4" s="57"/>
      <c r="Y4" s="57"/>
      <c r="Z4" s="57"/>
      <c r="AA4" s="57"/>
      <c r="AB4" s="57"/>
      <c r="AC4" s="57"/>
      <c r="AD4" s="57"/>
      <c r="AE4" s="57"/>
      <c r="AF4" s="57"/>
      <c r="AG4" s="57"/>
    </row>
    <row r="5" spans="1:33" s="61" customFormat="1" ht="30" customHeight="1">
      <c r="A5" s="421" t="s">
        <v>344</v>
      </c>
      <c r="B5" s="421"/>
      <c r="C5" s="421"/>
      <c r="D5" s="421"/>
      <c r="E5" s="421"/>
      <c r="F5" s="647"/>
      <c r="G5" s="647"/>
      <c r="H5" s="422"/>
      <c r="I5" s="423"/>
      <c r="J5" s="423"/>
      <c r="K5" s="54"/>
      <c r="L5" s="54"/>
      <c r="M5" s="54"/>
      <c r="N5" s="54"/>
      <c r="O5" s="54"/>
      <c r="P5" s="54"/>
      <c r="Q5" s="54"/>
      <c r="R5" s="54"/>
      <c r="S5" s="54"/>
      <c r="T5" s="54"/>
      <c r="U5" s="54"/>
      <c r="V5" s="54"/>
      <c r="W5" s="54"/>
      <c r="X5" s="54"/>
      <c r="Y5" s="54"/>
      <c r="Z5" s="54"/>
      <c r="AA5" s="54"/>
      <c r="AB5" s="54"/>
      <c r="AC5" s="54"/>
      <c r="AD5" s="54"/>
      <c r="AE5" s="54"/>
      <c r="AF5" s="54"/>
      <c r="AG5" s="54"/>
    </row>
    <row r="6" spans="1:33" s="61" customFormat="1" ht="41.25" customHeight="1">
      <c r="A6" s="424" t="s">
        <v>345</v>
      </c>
      <c r="B6" s="425">
        <v>2018</v>
      </c>
      <c r="C6" s="425">
        <v>2019</v>
      </c>
      <c r="D6" s="425" t="s">
        <v>25</v>
      </c>
      <c r="E6" s="461" t="s">
        <v>346</v>
      </c>
      <c r="F6" s="423"/>
      <c r="G6" s="423"/>
      <c r="H6" s="423"/>
      <c r="I6" s="423"/>
      <c r="J6" s="423"/>
      <c r="K6" s="54"/>
      <c r="L6" s="54"/>
      <c r="M6" s="54"/>
      <c r="N6" s="54"/>
      <c r="O6" s="54"/>
      <c r="P6" s="54"/>
      <c r="Q6" s="54"/>
      <c r="R6" s="54"/>
      <c r="S6" s="54"/>
      <c r="T6" s="54"/>
      <c r="U6" s="54"/>
      <c r="V6" s="54"/>
      <c r="W6" s="54"/>
      <c r="X6" s="54"/>
      <c r="Y6" s="54"/>
      <c r="Z6" s="54"/>
      <c r="AA6" s="54"/>
      <c r="AB6" s="54"/>
      <c r="AC6" s="54"/>
      <c r="AD6" s="54"/>
      <c r="AE6" s="54"/>
      <c r="AF6" s="54"/>
      <c r="AG6" s="54"/>
    </row>
    <row r="7" spans="1:33" s="61" customFormat="1" ht="41.25" customHeight="1">
      <c r="A7" s="462" t="s">
        <v>347</v>
      </c>
      <c r="B7" s="428">
        <v>204405401</v>
      </c>
      <c r="C7" s="428">
        <v>202978067</v>
      </c>
      <c r="D7" s="428">
        <v>113626405</v>
      </c>
      <c r="E7" s="463" t="s">
        <v>348</v>
      </c>
      <c r="F7" s="423"/>
      <c r="G7" s="423"/>
      <c r="H7" s="423"/>
      <c r="I7" s="423"/>
      <c r="J7" s="423"/>
      <c r="K7" s="54"/>
      <c r="L7" s="54"/>
      <c r="M7" s="54"/>
      <c r="N7" s="54"/>
      <c r="O7" s="54"/>
      <c r="P7" s="54"/>
      <c r="Q7" s="54"/>
      <c r="R7" s="54"/>
      <c r="S7" s="54"/>
      <c r="T7" s="54"/>
      <c r="U7" s="54"/>
      <c r="V7" s="54"/>
      <c r="W7" s="54"/>
      <c r="X7" s="54"/>
      <c r="Y7" s="54"/>
      <c r="Z7" s="54"/>
      <c r="AA7" s="54"/>
      <c r="AB7" s="54"/>
      <c r="AC7" s="54"/>
      <c r="AD7" s="54"/>
      <c r="AE7" s="54"/>
      <c r="AF7" s="54"/>
      <c r="AG7" s="54"/>
    </row>
    <row r="8" spans="1:33" s="61" customFormat="1" ht="41.25" customHeight="1">
      <c r="A8" s="464" t="s">
        <v>349</v>
      </c>
      <c r="B8" s="431">
        <v>6395117</v>
      </c>
      <c r="C8" s="431">
        <v>6507770</v>
      </c>
      <c r="D8" s="431">
        <v>3653521</v>
      </c>
      <c r="E8" s="465" t="s">
        <v>350</v>
      </c>
      <c r="F8" s="423"/>
      <c r="G8" s="423"/>
      <c r="H8" s="423"/>
      <c r="I8" s="423"/>
      <c r="J8" s="423"/>
      <c r="K8" s="54"/>
      <c r="L8" s="54"/>
      <c r="M8" s="54"/>
      <c r="N8" s="54"/>
      <c r="O8" s="54"/>
      <c r="P8" s="54"/>
      <c r="Q8" s="54"/>
      <c r="R8" s="54"/>
      <c r="S8" s="54"/>
      <c r="T8" s="54"/>
      <c r="U8" s="54"/>
      <c r="V8" s="54"/>
      <c r="W8" s="54"/>
      <c r="X8" s="54"/>
      <c r="Y8" s="54"/>
      <c r="Z8" s="54"/>
      <c r="AA8" s="54"/>
      <c r="AB8" s="54"/>
      <c r="AC8" s="54"/>
      <c r="AD8" s="54"/>
      <c r="AE8" s="54"/>
      <c r="AF8" s="54"/>
      <c r="AG8" s="54"/>
    </row>
    <row r="9" spans="1:33" s="61" customFormat="1" ht="41.25" customHeight="1">
      <c r="A9" s="462" t="s">
        <v>351</v>
      </c>
      <c r="B9" s="433">
        <v>167929519</v>
      </c>
      <c r="C9" s="433">
        <v>157096436</v>
      </c>
      <c r="D9" s="433">
        <v>95424241</v>
      </c>
      <c r="E9" s="466" t="s">
        <v>352</v>
      </c>
      <c r="F9" s="423"/>
      <c r="G9" s="423"/>
      <c r="H9" s="423"/>
      <c r="I9" s="423"/>
      <c r="J9" s="423"/>
      <c r="K9" s="54"/>
      <c r="L9" s="54"/>
      <c r="M9" s="54"/>
      <c r="N9" s="54"/>
      <c r="O9" s="54"/>
      <c r="P9" s="54"/>
      <c r="Q9" s="54"/>
      <c r="R9" s="54"/>
      <c r="S9" s="54"/>
      <c r="T9" s="54"/>
      <c r="U9" s="54"/>
      <c r="V9" s="54"/>
      <c r="W9" s="54"/>
      <c r="X9" s="54"/>
      <c r="Y9" s="54"/>
      <c r="Z9" s="54"/>
      <c r="AA9" s="54"/>
      <c r="AB9" s="54"/>
      <c r="AC9" s="54"/>
      <c r="AD9" s="54"/>
      <c r="AE9" s="54"/>
      <c r="AF9" s="54"/>
      <c r="AG9" s="54"/>
    </row>
    <row r="10" spans="1:33" s="61" customFormat="1" ht="41.25" customHeight="1">
      <c r="A10" s="464" t="s">
        <v>353</v>
      </c>
      <c r="B10" s="431">
        <v>14139475</v>
      </c>
      <c r="C10" s="431">
        <v>14364255</v>
      </c>
      <c r="D10" s="431">
        <v>8049541</v>
      </c>
      <c r="E10" s="465" t="s">
        <v>354</v>
      </c>
      <c r="F10" s="423"/>
      <c r="G10" s="423"/>
      <c r="H10" s="423"/>
      <c r="I10" s="423"/>
      <c r="J10" s="423"/>
      <c r="K10" s="54"/>
      <c r="L10" s="54"/>
      <c r="M10" s="54"/>
      <c r="N10" s="54"/>
      <c r="O10" s="54"/>
      <c r="P10" s="54"/>
      <c r="Q10" s="54"/>
      <c r="R10" s="54"/>
      <c r="S10" s="54"/>
      <c r="T10" s="54"/>
      <c r="U10" s="54"/>
      <c r="V10" s="54"/>
      <c r="W10" s="54"/>
      <c r="X10" s="54"/>
      <c r="Y10" s="54"/>
      <c r="Z10" s="54"/>
      <c r="AA10" s="54"/>
      <c r="AB10" s="54"/>
      <c r="AC10" s="54"/>
      <c r="AD10" s="54"/>
      <c r="AE10" s="54"/>
      <c r="AF10" s="54"/>
      <c r="AG10" s="54"/>
    </row>
    <row r="11" spans="1:33" s="61" customFormat="1" ht="41.25" customHeight="1">
      <c r="A11" s="462" t="s">
        <v>355</v>
      </c>
      <c r="B11" s="428">
        <v>22161117</v>
      </c>
      <c r="C11" s="428">
        <v>33235586</v>
      </c>
      <c r="D11" s="428">
        <v>15290502</v>
      </c>
      <c r="E11" s="467" t="s">
        <v>356</v>
      </c>
      <c r="F11" s="423"/>
      <c r="G11" s="423"/>
      <c r="H11" s="423"/>
      <c r="I11" s="423"/>
      <c r="J11" s="423"/>
      <c r="K11" s="54"/>
      <c r="L11" s="54"/>
      <c r="M11" s="54"/>
      <c r="N11" s="54"/>
      <c r="O11" s="54"/>
      <c r="P11" s="54"/>
      <c r="Q11" s="54"/>
      <c r="R11" s="54"/>
      <c r="S11" s="54"/>
      <c r="T11" s="54"/>
      <c r="U11" s="54"/>
      <c r="V11" s="54"/>
      <c r="W11" s="54"/>
      <c r="X11" s="54"/>
      <c r="Y11" s="54"/>
      <c r="Z11" s="54"/>
      <c r="AA11" s="54"/>
      <c r="AB11" s="54"/>
      <c r="AC11" s="54"/>
      <c r="AD11" s="54"/>
      <c r="AE11" s="54"/>
      <c r="AF11" s="54"/>
      <c r="AG11" s="54"/>
    </row>
    <row r="12" spans="1:33" s="61" customFormat="1" ht="41.25" customHeight="1">
      <c r="A12" s="468" t="s">
        <v>37</v>
      </c>
      <c r="B12" s="436">
        <f>SUM(B7:B11)</f>
        <v>415030629</v>
      </c>
      <c r="C12" s="436">
        <f>SUM(C7:C11)</f>
        <v>414182114</v>
      </c>
      <c r="D12" s="436">
        <f>SUM(D7:D11)</f>
        <v>236044210</v>
      </c>
      <c r="E12" s="437" t="s">
        <v>41</v>
      </c>
      <c r="F12" s="438"/>
      <c r="G12" s="423"/>
      <c r="H12" s="423"/>
      <c r="I12" s="423"/>
      <c r="J12" s="423"/>
      <c r="K12" s="54"/>
      <c r="L12" s="54"/>
      <c r="M12" s="54"/>
      <c r="N12" s="54"/>
      <c r="O12" s="54"/>
      <c r="P12" s="54"/>
      <c r="Q12" s="54"/>
      <c r="R12" s="54"/>
      <c r="S12" s="54"/>
      <c r="T12" s="54"/>
      <c r="U12" s="54"/>
      <c r="V12" s="54"/>
      <c r="W12" s="54"/>
      <c r="X12" s="54"/>
      <c r="Y12" s="54"/>
      <c r="Z12" s="54"/>
      <c r="AA12" s="54"/>
      <c r="AB12" s="54"/>
      <c r="AC12" s="54"/>
      <c r="AD12" s="54"/>
      <c r="AE12" s="54"/>
      <c r="AF12" s="54"/>
      <c r="AG12" s="54"/>
    </row>
    <row r="13" spans="1:33" s="61" customFormat="1" ht="6" customHeight="1">
      <c r="A13" s="418"/>
      <c r="B13" s="418"/>
      <c r="C13" s="418"/>
      <c r="D13" s="418"/>
      <c r="E13" s="418"/>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row>
    <row r="14" spans="1:33" s="102" customFormat="1" ht="17.100000000000001" customHeight="1">
      <c r="A14" s="388" t="s">
        <v>26</v>
      </c>
      <c r="B14" s="100"/>
      <c r="D14" s="417"/>
      <c r="E14" s="390" t="s">
        <v>27</v>
      </c>
      <c r="F14" s="417"/>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row>
    <row r="15" spans="1:33" s="61" customFormat="1" ht="17.100000000000001" customHeight="1">
      <c r="A15" s="417" t="s">
        <v>133</v>
      </c>
      <c r="B15" s="100"/>
      <c r="C15" s="100"/>
      <c r="D15" s="100"/>
      <c r="E15" s="417" t="s">
        <v>134</v>
      </c>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row>
    <row r="16" spans="1:33" s="61" customFormat="1">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row>
    <row r="17" spans="1:33" s="61" customFormat="1">
      <c r="A17" s="54"/>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row>
    <row r="18" spans="1:33" s="61" customFormat="1">
      <c r="A18" s="54"/>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row>
    <row r="19" spans="1:33" s="61" customFormat="1">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row>
    <row r="20" spans="1:33" s="61" customFormat="1" ht="7.5" customHeight="1">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row>
    <row r="21" spans="1:33" s="61" customFormat="1">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row>
    <row r="22" spans="1:33" s="61" customFormat="1">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row>
    <row r="23" spans="1:33" s="61" customFormat="1">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row>
    <row r="24" spans="1:33" s="61" customFormat="1">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row>
    <row r="25" spans="1:33" s="61" customFormat="1">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row>
    <row r="26" spans="1:33" s="61" customFormat="1">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row>
    <row r="27" spans="1:33" s="61" customForma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row>
    <row r="28" spans="1:33" s="61" customFormat="1">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row>
    <row r="29" spans="1:33" s="61" customFormat="1">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row>
    <row r="30" spans="1:33" s="61" customFormat="1">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row>
  </sheetData>
  <mergeCells count="4">
    <mergeCell ref="A2:E2"/>
    <mergeCell ref="A3:E3"/>
    <mergeCell ref="A4:E4"/>
    <mergeCell ref="F5:G5"/>
  </mergeCells>
  <printOptions horizontalCentered="1"/>
  <pageMargins left="0.23" right="0.5" top="0.5" bottom="0.5" header="0" footer="0.25"/>
  <pageSetup paperSize="9" scale="97"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2"/>
  </sheetPr>
  <dimension ref="A1:AJ35"/>
  <sheetViews>
    <sheetView showGridLines="0" rightToLeft="1" tabSelected="1" view="pageBreakPreview" zoomScaleNormal="75" zoomScaleSheetLayoutView="100" workbookViewId="0">
      <selection activeCell="M11" sqref="M11"/>
    </sheetView>
  </sheetViews>
  <sheetFormatPr defaultRowHeight="18.75"/>
  <cols>
    <col min="1" max="1" width="16.42578125" style="230" customWidth="1"/>
    <col min="2" max="2" width="10.42578125" style="230" customWidth="1"/>
    <col min="3" max="10" width="10.7109375" style="230" customWidth="1"/>
    <col min="11" max="11" width="18.85546875" style="230" customWidth="1"/>
    <col min="12" max="36" width="9.140625" style="230"/>
    <col min="37" max="16384" width="9.140625" style="469"/>
  </cols>
  <sheetData>
    <row r="1" spans="1:36" ht="30" customHeight="1"/>
    <row r="2" spans="1:36" ht="50.25" customHeight="1"/>
    <row r="3" spans="1:36" s="471" customFormat="1" ht="24.95" customHeight="1">
      <c r="A3" s="661" t="s">
        <v>357</v>
      </c>
      <c r="B3" s="661"/>
      <c r="C3" s="661"/>
      <c r="D3" s="661"/>
      <c r="E3" s="661"/>
      <c r="F3" s="661"/>
      <c r="G3" s="661"/>
      <c r="H3" s="661"/>
      <c r="I3" s="661"/>
      <c r="J3" s="661"/>
      <c r="K3" s="661"/>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row>
    <row r="4" spans="1:36" s="472" customFormat="1" ht="16.5" customHeight="1">
      <c r="A4" s="661" t="s">
        <v>358</v>
      </c>
      <c r="B4" s="661"/>
      <c r="C4" s="661"/>
      <c r="D4" s="661"/>
      <c r="E4" s="661"/>
      <c r="F4" s="661"/>
      <c r="G4" s="661"/>
      <c r="H4" s="661"/>
      <c r="I4" s="661"/>
      <c r="J4" s="661"/>
      <c r="K4" s="661"/>
      <c r="L4" s="470"/>
      <c r="M4" s="470"/>
      <c r="N4" s="470"/>
      <c r="O4" s="470"/>
      <c r="P4" s="470"/>
      <c r="Q4" s="470"/>
      <c r="R4" s="470"/>
      <c r="S4" s="470"/>
      <c r="T4" s="470"/>
      <c r="U4" s="470"/>
      <c r="V4" s="470"/>
      <c r="W4" s="470"/>
      <c r="X4" s="470"/>
      <c r="Y4" s="470"/>
      <c r="Z4" s="470"/>
      <c r="AA4" s="470"/>
      <c r="AB4" s="470"/>
      <c r="AC4" s="470"/>
      <c r="AD4" s="470"/>
      <c r="AE4" s="470"/>
      <c r="AF4" s="470"/>
      <c r="AG4" s="470"/>
      <c r="AH4" s="470"/>
      <c r="AI4" s="470"/>
      <c r="AJ4" s="470"/>
    </row>
    <row r="5" spans="1:36" s="472" customFormat="1" ht="18.75" customHeight="1">
      <c r="A5" s="473" t="s">
        <v>2</v>
      </c>
      <c r="B5" s="473"/>
      <c r="C5" s="473"/>
      <c r="D5" s="473"/>
      <c r="E5" s="473"/>
      <c r="F5" s="473"/>
      <c r="G5" s="473"/>
      <c r="H5" s="473"/>
      <c r="I5" s="473"/>
      <c r="J5" s="473"/>
      <c r="K5" s="473"/>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row>
    <row r="6" spans="1:36" s="477" customFormat="1" ht="15.75" customHeight="1">
      <c r="A6" s="474" t="s">
        <v>359</v>
      </c>
      <c r="B6" s="474"/>
      <c r="C6" s="474"/>
      <c r="D6" s="474"/>
      <c r="E6" s="474"/>
      <c r="F6" s="474"/>
      <c r="G6" s="474"/>
      <c r="H6" s="662"/>
      <c r="I6" s="662"/>
      <c r="J6" s="475"/>
      <c r="K6" s="476"/>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row>
    <row r="7" spans="1:36" s="477" customFormat="1" ht="35.25" customHeight="1">
      <c r="A7" s="606" t="s">
        <v>320</v>
      </c>
      <c r="B7" s="664">
        <v>2018</v>
      </c>
      <c r="C7" s="665"/>
      <c r="D7" s="666"/>
      <c r="E7" s="664">
        <v>2019</v>
      </c>
      <c r="F7" s="665"/>
      <c r="G7" s="666"/>
      <c r="H7" s="664" t="s">
        <v>25</v>
      </c>
      <c r="I7" s="665"/>
      <c r="J7" s="666"/>
      <c r="K7" s="667" t="s">
        <v>9</v>
      </c>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row>
    <row r="8" spans="1:36" s="477" customFormat="1" ht="69" customHeight="1">
      <c r="A8" s="663"/>
      <c r="B8" s="659" t="s">
        <v>360</v>
      </c>
      <c r="C8" s="659" t="s">
        <v>361</v>
      </c>
      <c r="D8" s="659" t="s">
        <v>362</v>
      </c>
      <c r="E8" s="659" t="s">
        <v>360</v>
      </c>
      <c r="F8" s="659" t="s">
        <v>361</v>
      </c>
      <c r="G8" s="659" t="s">
        <v>362</v>
      </c>
      <c r="H8" s="659" t="s">
        <v>360</v>
      </c>
      <c r="I8" s="659" t="s">
        <v>361</v>
      </c>
      <c r="J8" s="659" t="s">
        <v>362</v>
      </c>
      <c r="K8" s="668"/>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row>
    <row r="9" spans="1:36" s="477" customFormat="1" ht="22.5" customHeight="1">
      <c r="A9" s="607"/>
      <c r="B9" s="660"/>
      <c r="C9" s="660"/>
      <c r="D9" s="660"/>
      <c r="E9" s="660"/>
      <c r="F9" s="660"/>
      <c r="G9" s="660"/>
      <c r="H9" s="660"/>
      <c r="I9" s="660"/>
      <c r="J9" s="660"/>
      <c r="K9" s="669"/>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row>
    <row r="10" spans="1:36" s="483" customFormat="1" ht="68.25" customHeight="1">
      <c r="A10" s="478" t="s">
        <v>363</v>
      </c>
      <c r="B10" s="479">
        <v>11260</v>
      </c>
      <c r="C10" s="480">
        <v>101205480</v>
      </c>
      <c r="D10" s="480">
        <v>176097537</v>
      </c>
      <c r="E10" s="479">
        <v>11465</v>
      </c>
      <c r="F10" s="479">
        <v>103365991</v>
      </c>
      <c r="G10" s="479">
        <v>179856820</v>
      </c>
      <c r="H10" s="479">
        <v>11617</v>
      </c>
      <c r="I10" s="479">
        <v>63184168</v>
      </c>
      <c r="J10" s="479">
        <v>109940452</v>
      </c>
      <c r="K10" s="481" t="s">
        <v>41</v>
      </c>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row>
    <row r="11" spans="1:36" s="490" customFormat="1" ht="26.25" customHeight="1">
      <c r="A11" s="484" t="s">
        <v>26</v>
      </c>
      <c r="B11" s="485"/>
      <c r="C11" s="485"/>
      <c r="D11" s="485"/>
      <c r="E11" s="486"/>
      <c r="F11" s="486"/>
      <c r="G11" s="486"/>
      <c r="H11" s="487"/>
      <c r="I11" s="487"/>
      <c r="J11" s="487"/>
      <c r="K11" s="488" t="s">
        <v>27</v>
      </c>
      <c r="L11" s="489"/>
      <c r="M11" s="489"/>
      <c r="N11" s="489"/>
      <c r="O11" s="489"/>
      <c r="P11" s="489"/>
      <c r="Q11" s="489"/>
      <c r="R11" s="489"/>
      <c r="S11" s="489"/>
      <c r="T11" s="489"/>
      <c r="U11" s="489"/>
      <c r="V11" s="489"/>
      <c r="W11" s="489"/>
      <c r="X11" s="489"/>
      <c r="Y11" s="489"/>
      <c r="Z11" s="489"/>
      <c r="AA11" s="489"/>
      <c r="AB11" s="489"/>
      <c r="AC11" s="489"/>
      <c r="AD11" s="489"/>
      <c r="AE11" s="489"/>
      <c r="AF11" s="489"/>
      <c r="AG11" s="489"/>
      <c r="AH11" s="489"/>
      <c r="AI11" s="489"/>
      <c r="AJ11" s="489"/>
    </row>
    <row r="12" spans="1:36" s="493" customFormat="1" ht="17.100000000000001" customHeight="1">
      <c r="A12" s="252" t="s">
        <v>340</v>
      </c>
      <c r="B12" s="491"/>
      <c r="C12" s="491"/>
      <c r="D12" s="491"/>
      <c r="E12" s="492"/>
      <c r="F12" s="492"/>
      <c r="G12" s="492"/>
      <c r="H12" s="492"/>
      <c r="I12" s="492"/>
      <c r="J12" s="492"/>
      <c r="K12" s="252" t="s">
        <v>341</v>
      </c>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row>
    <row r="13" spans="1:36" s="477" customFormat="1">
      <c r="A13" s="230"/>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row>
    <row r="14" spans="1:36" s="477" customFormat="1">
      <c r="A14" s="230"/>
      <c r="B14" s="230"/>
      <c r="C14" s="230"/>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row>
    <row r="15" spans="1:36" s="477" customFormat="1">
      <c r="A15" s="230"/>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row>
    <row r="16" spans="1:36" s="477" customFormat="1">
      <c r="A16" s="230"/>
      <c r="B16" s="230"/>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row>
    <row r="17" spans="1:36" s="477" customFormat="1">
      <c r="A17" s="230"/>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row>
    <row r="18" spans="1:36" s="477" customFormat="1" ht="7.5" customHeight="1">
      <c r="A18" s="230"/>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row>
    <row r="19" spans="1:36" s="477" customFormat="1">
      <c r="A19" s="230"/>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row>
    <row r="20" spans="1:36" s="477" customFormat="1">
      <c r="A20" s="230"/>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row>
    <row r="21" spans="1:36" s="477" customFormat="1">
      <c r="A21" s="230"/>
      <c r="B21" s="230"/>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row>
    <row r="22" spans="1:36" s="477" customFormat="1">
      <c r="A22" s="230"/>
      <c r="B22" s="230"/>
      <c r="C22" s="230"/>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row>
    <row r="23" spans="1:36" s="477" customFormat="1">
      <c r="A23" s="230"/>
      <c r="B23" s="230"/>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row>
    <row r="24" spans="1:36" s="477" customFormat="1">
      <c r="A24" s="230"/>
      <c r="B24" s="230"/>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row>
    <row r="25" spans="1:36" s="477" customFormat="1">
      <c r="A25" s="230"/>
      <c r="B25" s="230"/>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row>
    <row r="26" spans="1:36" s="477" customFormat="1">
      <c r="A26" s="230"/>
      <c r="B26" s="230"/>
      <c r="C26" s="230"/>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row>
    <row r="27" spans="1:36" s="477" customFormat="1">
      <c r="A27" s="230"/>
      <c r="B27" s="230"/>
      <c r="C27" s="230"/>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row>
    <row r="28" spans="1:36" s="477" customFormat="1">
      <c r="A28" s="230"/>
      <c r="B28" s="230"/>
      <c r="C28" s="230"/>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row>
    <row r="29" spans="1:36" s="477" customFormat="1">
      <c r="A29" s="230"/>
      <c r="B29" s="230"/>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row>
    <row r="30" spans="1:36" s="477" customFormat="1">
      <c r="A30" s="230"/>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row>
    <row r="31" spans="1:36" s="477" customFormat="1">
      <c r="A31" s="230"/>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row>
    <row r="32" spans="1:36" s="477" customFormat="1">
      <c r="A32" s="230"/>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row>
    <row r="33" spans="1:36" s="477" customFormat="1">
      <c r="A33" s="230"/>
      <c r="B33" s="230"/>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row>
    <row r="34" spans="1:36" s="477" customFormat="1">
      <c r="A34" s="230"/>
      <c r="B34" s="230"/>
      <c r="C34" s="230"/>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row>
    <row r="35" spans="1:36" s="477" customFormat="1">
      <c r="A35" s="230"/>
      <c r="B35" s="230"/>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row>
  </sheetData>
  <mergeCells count="17">
    <mergeCell ref="F8:F9"/>
    <mergeCell ref="G8:G9"/>
    <mergeCell ref="H8:H9"/>
    <mergeCell ref="I8:I9"/>
    <mergeCell ref="A3:K3"/>
    <mergeCell ref="A4:K4"/>
    <mergeCell ref="H6:I6"/>
    <mergeCell ref="A7:A9"/>
    <mergeCell ref="B7:D7"/>
    <mergeCell ref="E7:G7"/>
    <mergeCell ref="H7:J7"/>
    <mergeCell ref="K7:K9"/>
    <mergeCell ref="B8:B9"/>
    <mergeCell ref="C8:C9"/>
    <mergeCell ref="J8:J9"/>
    <mergeCell ref="D8:D9"/>
    <mergeCell ref="E8:E9"/>
  </mergeCells>
  <printOptions horizontalCentered="1"/>
  <pageMargins left="0.55118110236220497" right="0.70866141732283505" top="0.511811023622047" bottom="0.511811023622047" header="0" footer="0.23622047244094499"/>
  <pageSetup paperSize="9" scale="98"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theme="2"/>
  </sheetPr>
  <dimension ref="A1:AG28"/>
  <sheetViews>
    <sheetView showGridLines="0" rightToLeft="1" view="pageBreakPreview" topLeftCell="A4" zoomScale="85" zoomScaleNormal="100" zoomScaleSheetLayoutView="85" workbookViewId="0">
      <selection activeCell="C24" sqref="C24"/>
    </sheetView>
  </sheetViews>
  <sheetFormatPr defaultRowHeight="18.75"/>
  <cols>
    <col min="1" max="1" width="36.7109375" style="494" customWidth="1"/>
    <col min="2" max="4" width="24.140625" style="494" customWidth="1"/>
    <col min="5" max="5" width="36.42578125" style="494" customWidth="1"/>
    <col min="6" max="33" width="9.140625" style="494"/>
    <col min="34" max="16384" width="9.140625" style="495"/>
  </cols>
  <sheetData>
    <row r="1" spans="1:33" ht="60" customHeight="1"/>
    <row r="2" spans="1:33" ht="10.5" customHeight="1">
      <c r="A2" s="230"/>
      <c r="B2" s="230"/>
      <c r="C2" s="230"/>
      <c r="D2" s="230"/>
      <c r="E2" s="230"/>
    </row>
    <row r="3" spans="1:33" ht="22.5" customHeight="1">
      <c r="A3" s="670" t="s">
        <v>364</v>
      </c>
      <c r="B3" s="670"/>
      <c r="C3" s="670"/>
      <c r="D3" s="670"/>
      <c r="E3" s="670"/>
    </row>
    <row r="4" spans="1:33" ht="22.5" customHeight="1">
      <c r="A4" s="670" t="s">
        <v>365</v>
      </c>
      <c r="B4" s="670"/>
      <c r="C4" s="670"/>
      <c r="D4" s="670"/>
      <c r="E4" s="670"/>
    </row>
    <row r="5" spans="1:33" ht="22.5" customHeight="1">
      <c r="A5" s="671" t="s">
        <v>2</v>
      </c>
      <c r="B5" s="671"/>
      <c r="C5" s="671"/>
      <c r="D5" s="671"/>
      <c r="E5" s="671"/>
    </row>
    <row r="6" spans="1:33">
      <c r="A6" s="496"/>
      <c r="B6" s="496"/>
      <c r="C6" s="496"/>
      <c r="D6" s="496"/>
      <c r="E6" s="497"/>
    </row>
    <row r="7" spans="1:33" ht="21">
      <c r="A7" s="498" t="s">
        <v>366</v>
      </c>
      <c r="B7" s="496"/>
      <c r="C7" s="496"/>
      <c r="D7" s="496"/>
      <c r="E7" s="497"/>
    </row>
    <row r="8" spans="1:33" ht="4.5" customHeight="1">
      <c r="A8" s="499"/>
      <c r="B8" s="496"/>
      <c r="C8" s="496"/>
      <c r="D8" s="496"/>
      <c r="E8" s="230"/>
    </row>
    <row r="9" spans="1:33" ht="54" customHeight="1">
      <c r="A9" s="500" t="s">
        <v>367</v>
      </c>
      <c r="B9" s="501">
        <v>2018</v>
      </c>
      <c r="C9" s="501">
        <v>2019</v>
      </c>
      <c r="D9" s="501" t="s">
        <v>25</v>
      </c>
      <c r="E9" s="502" t="s">
        <v>9</v>
      </c>
    </row>
    <row r="10" spans="1:33" ht="90.75" customHeight="1">
      <c r="A10" s="503" t="s">
        <v>368</v>
      </c>
      <c r="B10" s="504">
        <v>6432845</v>
      </c>
      <c r="C10" s="504">
        <v>6502121</v>
      </c>
      <c r="D10" s="504">
        <v>6052897</v>
      </c>
      <c r="E10" s="505" t="s">
        <v>369</v>
      </c>
    </row>
    <row r="11" spans="1:33" ht="90.75" customHeight="1">
      <c r="A11" s="506" t="s">
        <v>370</v>
      </c>
      <c r="B11" s="507" t="s">
        <v>371</v>
      </c>
      <c r="C11" s="507" t="s">
        <v>372</v>
      </c>
      <c r="D11" s="507">
        <v>1221641</v>
      </c>
      <c r="E11" s="508" t="s">
        <v>373</v>
      </c>
    </row>
    <row r="12" spans="1:33" ht="11.25" customHeight="1">
      <c r="A12" s="509"/>
      <c r="B12" s="509"/>
      <c r="C12" s="509"/>
      <c r="D12" s="509"/>
      <c r="E12" s="509"/>
    </row>
    <row r="13" spans="1:33" s="512" customFormat="1" ht="20.25" customHeight="1">
      <c r="A13" s="388" t="s">
        <v>26</v>
      </c>
      <c r="B13" s="510"/>
      <c r="C13" s="510"/>
      <c r="D13" s="510"/>
      <c r="E13" s="390" t="s">
        <v>27</v>
      </c>
      <c r="F13" s="511"/>
      <c r="G13" s="511"/>
      <c r="H13" s="511"/>
      <c r="I13" s="511"/>
      <c r="J13" s="511"/>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1"/>
    </row>
    <row r="14" spans="1:33" ht="21">
      <c r="A14" s="491" t="s">
        <v>374</v>
      </c>
      <c r="B14" s="252"/>
      <c r="C14" s="252"/>
      <c r="D14" s="252"/>
      <c r="E14" s="510" t="s">
        <v>375</v>
      </c>
      <c r="G14" s="513"/>
    </row>
    <row r="15" spans="1:33">
      <c r="A15" s="511"/>
      <c r="B15" s="511"/>
      <c r="C15" s="511"/>
      <c r="D15" s="511"/>
      <c r="E15" s="511"/>
    </row>
    <row r="28" ht="7.5" customHeight="1"/>
  </sheetData>
  <mergeCells count="3">
    <mergeCell ref="A3:E3"/>
    <mergeCell ref="A4:E4"/>
    <mergeCell ref="A5:E5"/>
  </mergeCells>
  <printOptions horizontalCentered="1"/>
  <pageMargins left="0.70866141732283505" right="0.70866141732283505" top="0.74803149606299202" bottom="0.74803149606299202" header="0.31496062992126" footer="0.31496062992126"/>
  <pageSetup paperSize="12"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theme="2"/>
  </sheetPr>
  <dimension ref="A1:AG21"/>
  <sheetViews>
    <sheetView showGridLines="0" rightToLeft="1" view="pageBreakPreview" topLeftCell="A11" zoomScaleNormal="100" zoomScaleSheetLayoutView="100" workbookViewId="0">
      <selection activeCell="C24" sqref="C24"/>
    </sheetView>
  </sheetViews>
  <sheetFormatPr defaultRowHeight="18.75"/>
  <cols>
    <col min="1" max="4" width="34.140625" style="494" customWidth="1"/>
    <col min="5" max="33" width="9.140625" style="494"/>
    <col min="34" max="16384" width="9.140625" style="495"/>
  </cols>
  <sheetData>
    <row r="1" spans="1:33" ht="78" customHeight="1"/>
    <row r="2" spans="1:33" ht="8.25" hidden="1" customHeight="1">
      <c r="A2" s="679"/>
      <c r="B2" s="670"/>
      <c r="C2" s="670"/>
      <c r="D2" s="679"/>
    </row>
    <row r="3" spans="1:33" ht="15" hidden="1" customHeight="1">
      <c r="A3" s="680"/>
      <c r="B3" s="680"/>
      <c r="C3" s="680"/>
      <c r="D3" s="680"/>
    </row>
    <row r="4" spans="1:33" ht="24" hidden="1" customHeight="1">
      <c r="A4" s="678"/>
      <c r="B4" s="678"/>
      <c r="C4" s="678"/>
      <c r="D4" s="678"/>
    </row>
    <row r="5" spans="1:33" ht="23.25" customHeight="1">
      <c r="A5" s="680" t="s">
        <v>376</v>
      </c>
      <c r="B5" s="681"/>
      <c r="C5" s="681"/>
      <c r="D5" s="680"/>
    </row>
    <row r="6" spans="1:33" ht="23.25" customHeight="1">
      <c r="A6" s="680" t="s">
        <v>377</v>
      </c>
      <c r="B6" s="680"/>
      <c r="C6" s="680"/>
      <c r="D6" s="680"/>
    </row>
    <row r="7" spans="1:33" ht="23.25" customHeight="1">
      <c r="A7" s="678" t="s">
        <v>2</v>
      </c>
      <c r="B7" s="678"/>
      <c r="C7" s="678"/>
      <c r="D7" s="678"/>
    </row>
    <row r="8" spans="1:33" ht="12.75" customHeight="1">
      <c r="A8" s="514"/>
      <c r="B8" s="514"/>
      <c r="C8" s="514"/>
      <c r="D8" s="470"/>
    </row>
    <row r="9" spans="1:33" ht="25.5" customHeight="1">
      <c r="A9" s="232" t="s">
        <v>378</v>
      </c>
      <c r="B9" s="514"/>
      <c r="C9" s="514"/>
      <c r="D9" s="470"/>
    </row>
    <row r="10" spans="1:33" ht="35.25" customHeight="1">
      <c r="A10" s="672" t="s">
        <v>379</v>
      </c>
      <c r="B10" s="673" t="s">
        <v>380</v>
      </c>
      <c r="C10" s="674"/>
      <c r="D10" s="674"/>
    </row>
    <row r="11" spans="1:33" ht="27.75" customHeight="1">
      <c r="A11" s="672"/>
      <c r="B11" s="515" t="s">
        <v>381</v>
      </c>
      <c r="C11" s="515" t="s">
        <v>382</v>
      </c>
      <c r="D11" s="516" t="s">
        <v>37</v>
      </c>
    </row>
    <row r="12" spans="1:33" ht="27.75" customHeight="1">
      <c r="A12" s="672"/>
      <c r="B12" s="517" t="s">
        <v>383</v>
      </c>
      <c r="C12" s="517" t="s">
        <v>384</v>
      </c>
      <c r="D12" s="518" t="s">
        <v>41</v>
      </c>
    </row>
    <row r="13" spans="1:33" ht="53.25" customHeight="1">
      <c r="A13" s="519">
        <v>2018</v>
      </c>
      <c r="B13" s="520">
        <v>90370</v>
      </c>
      <c r="C13" s="520">
        <v>542677</v>
      </c>
      <c r="D13" s="521">
        <v>633047</v>
      </c>
    </row>
    <row r="14" spans="1:33" s="525" customFormat="1" ht="53.25" customHeight="1">
      <c r="A14" s="522">
        <v>2019</v>
      </c>
      <c r="B14" s="523">
        <v>91035.677459623214</v>
      </c>
      <c r="C14" s="523">
        <v>569366</v>
      </c>
      <c r="D14" s="524">
        <v>660401.6774596232</v>
      </c>
      <c r="E14" s="494"/>
      <c r="F14" s="494"/>
      <c r="G14" s="494"/>
      <c r="H14" s="494"/>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4"/>
      <c r="AG14" s="494"/>
    </row>
    <row r="15" spans="1:33" s="525" customFormat="1" ht="53.25" customHeight="1">
      <c r="A15" s="526" t="s">
        <v>14</v>
      </c>
      <c r="B15" s="527">
        <v>84306</v>
      </c>
      <c r="C15" s="527">
        <v>591893</v>
      </c>
      <c r="D15" s="528">
        <f>SUM(B15:C15)</f>
        <v>676199</v>
      </c>
      <c r="E15" s="494"/>
      <c r="F15" s="494"/>
      <c r="G15" s="494"/>
      <c r="H15" s="494"/>
      <c r="I15" s="494"/>
      <c r="J15" s="494"/>
      <c r="K15" s="494"/>
      <c r="L15" s="494"/>
      <c r="M15" s="494"/>
      <c r="N15" s="494"/>
      <c r="O15" s="494"/>
      <c r="P15" s="494"/>
      <c r="Q15" s="494"/>
      <c r="R15" s="494"/>
      <c r="S15" s="494"/>
      <c r="T15" s="494"/>
      <c r="U15" s="494"/>
      <c r="V15" s="494"/>
      <c r="W15" s="494"/>
      <c r="X15" s="494"/>
      <c r="Y15" s="494"/>
      <c r="Z15" s="494"/>
      <c r="AA15" s="494"/>
      <c r="AB15" s="494"/>
      <c r="AC15" s="494"/>
      <c r="AD15" s="494"/>
      <c r="AE15" s="494"/>
      <c r="AF15" s="494"/>
      <c r="AG15" s="494"/>
    </row>
    <row r="16" spans="1:33" s="525" customFormat="1" ht="11.25" customHeight="1">
      <c r="A16" s="529"/>
      <c r="B16" s="530"/>
      <c r="C16" s="531"/>
      <c r="D16" s="531"/>
      <c r="E16" s="494"/>
      <c r="F16" s="494"/>
      <c r="G16" s="494"/>
      <c r="H16" s="494"/>
      <c r="I16" s="494"/>
      <c r="J16" s="494"/>
      <c r="K16" s="494"/>
      <c r="L16" s="494"/>
      <c r="M16" s="494"/>
      <c r="N16" s="494"/>
      <c r="O16" s="494"/>
      <c r="P16" s="494"/>
      <c r="Q16" s="494"/>
      <c r="R16" s="494"/>
      <c r="S16" s="494"/>
      <c r="T16" s="494"/>
      <c r="U16" s="494"/>
      <c r="V16" s="494"/>
      <c r="W16" s="494"/>
      <c r="X16" s="494"/>
      <c r="Y16" s="494"/>
      <c r="Z16" s="494"/>
      <c r="AA16" s="494"/>
      <c r="AB16" s="494"/>
      <c r="AC16" s="494"/>
      <c r="AD16" s="494"/>
      <c r="AE16" s="494"/>
      <c r="AF16" s="494"/>
      <c r="AG16" s="494"/>
    </row>
    <row r="17" spans="1:33" s="525" customFormat="1" ht="12.75" hidden="1" customHeight="1">
      <c r="A17" s="529"/>
      <c r="B17" s="530"/>
      <c r="C17" s="531"/>
      <c r="D17" s="531"/>
      <c r="E17" s="494"/>
      <c r="F17" s="494"/>
      <c r="G17" s="494"/>
      <c r="H17" s="494"/>
      <c r="I17" s="494"/>
      <c r="J17" s="494"/>
      <c r="K17" s="494"/>
      <c r="L17" s="494"/>
      <c r="M17" s="494"/>
      <c r="N17" s="494"/>
      <c r="O17" s="494"/>
      <c r="P17" s="494"/>
      <c r="Q17" s="494"/>
      <c r="R17" s="494"/>
      <c r="S17" s="494"/>
      <c r="T17" s="494"/>
      <c r="U17" s="494"/>
      <c r="V17" s="494"/>
      <c r="W17" s="494"/>
      <c r="X17" s="494"/>
      <c r="Y17" s="494"/>
      <c r="Z17" s="494"/>
      <c r="AA17" s="494"/>
      <c r="AB17" s="494"/>
      <c r="AC17" s="494"/>
      <c r="AD17" s="494"/>
      <c r="AE17" s="494"/>
      <c r="AF17" s="494"/>
      <c r="AG17" s="494"/>
    </row>
    <row r="18" spans="1:33" s="525" customFormat="1" ht="35.25" customHeight="1">
      <c r="A18" s="675" t="s">
        <v>385</v>
      </c>
      <c r="B18" s="675"/>
      <c r="C18" s="676" t="s">
        <v>386</v>
      </c>
      <c r="D18" s="676"/>
      <c r="E18" s="494"/>
      <c r="F18" s="494"/>
      <c r="G18" s="494"/>
      <c r="H18" s="494"/>
      <c r="I18" s="494"/>
      <c r="J18" s="494"/>
      <c r="K18" s="494"/>
      <c r="L18" s="494"/>
      <c r="M18" s="494"/>
      <c r="N18" s="494"/>
      <c r="O18" s="494"/>
      <c r="P18" s="494"/>
      <c r="Q18" s="494"/>
      <c r="R18" s="494"/>
      <c r="S18" s="494"/>
      <c r="T18" s="494"/>
      <c r="U18" s="494"/>
      <c r="V18" s="494"/>
      <c r="W18" s="494"/>
      <c r="X18" s="494"/>
      <c r="Y18" s="494"/>
      <c r="Z18" s="494"/>
      <c r="AA18" s="494"/>
      <c r="AB18" s="494"/>
      <c r="AC18" s="494"/>
      <c r="AD18" s="494"/>
      <c r="AE18" s="494"/>
      <c r="AF18" s="494"/>
      <c r="AG18" s="494"/>
    </row>
    <row r="19" spans="1:33">
      <c r="A19" s="388" t="s">
        <v>17</v>
      </c>
      <c r="B19" s="511"/>
      <c r="C19" s="511"/>
      <c r="D19" s="390" t="s">
        <v>18</v>
      </c>
    </row>
    <row r="20" spans="1:33" s="525" customFormat="1">
      <c r="A20" s="491" t="s">
        <v>374</v>
      </c>
      <c r="B20" s="510"/>
      <c r="C20" s="677" t="s">
        <v>375</v>
      </c>
      <c r="D20" s="677"/>
      <c r="E20" s="496"/>
      <c r="F20" s="494"/>
      <c r="G20" s="494"/>
      <c r="H20" s="494"/>
      <c r="I20" s="494"/>
      <c r="J20" s="494"/>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row>
    <row r="21" spans="1:33">
      <c r="A21" s="511"/>
      <c r="B21" s="511"/>
      <c r="C21" s="511"/>
      <c r="D21" s="511"/>
    </row>
  </sheetData>
  <mergeCells count="11">
    <mergeCell ref="A7:D7"/>
    <mergeCell ref="A2:D2"/>
    <mergeCell ref="A3:D3"/>
    <mergeCell ref="A4:D4"/>
    <mergeCell ref="A5:D5"/>
    <mergeCell ref="A6:D6"/>
    <mergeCell ref="A10:A12"/>
    <mergeCell ref="B10:D10"/>
    <mergeCell ref="A18:B18"/>
    <mergeCell ref="C18:D18"/>
    <mergeCell ref="C20:D20"/>
  </mergeCells>
  <printOptions horizontalCentered="1"/>
  <pageMargins left="0.70866141732283505" right="0.70866141732283505" top="0.74803149606299202" bottom="0.74803149606299202" header="0.31496062992126" footer="0.31496062992126"/>
  <pageSetup paperSize="1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sheetPr>
  <dimension ref="A1:AG107"/>
  <sheetViews>
    <sheetView showGridLines="0" rightToLeft="1" view="pageBreakPreview" zoomScale="85" zoomScaleNormal="75" zoomScaleSheetLayoutView="85" workbookViewId="0">
      <selection activeCell="C24" sqref="C24"/>
    </sheetView>
  </sheetViews>
  <sheetFormatPr defaultColWidth="9" defaultRowHeight="18.75"/>
  <cols>
    <col min="1" max="1" width="7.85546875" style="1" customWidth="1"/>
    <col min="2" max="13" width="9.85546875" style="1" customWidth="1"/>
    <col min="14" max="33" width="9" style="1"/>
    <col min="34" max="16384" width="9" style="2"/>
  </cols>
  <sheetData>
    <row r="1" spans="1:33" ht="69" customHeight="1"/>
    <row r="2" spans="1:33" s="4" customFormat="1" ht="22.5" customHeight="1">
      <c r="A2" s="566" t="s">
        <v>21</v>
      </c>
      <c r="B2" s="566"/>
      <c r="C2" s="566"/>
      <c r="D2" s="566"/>
      <c r="E2" s="566"/>
      <c r="F2" s="566"/>
      <c r="G2" s="566"/>
      <c r="H2" s="566"/>
      <c r="I2" s="566"/>
      <c r="J2" s="566"/>
      <c r="K2" s="566"/>
      <c r="L2" s="566"/>
      <c r="M2" s="566"/>
      <c r="N2" s="3"/>
      <c r="O2" s="3"/>
      <c r="P2" s="3"/>
      <c r="Q2" s="3"/>
      <c r="R2" s="3"/>
      <c r="S2" s="3"/>
      <c r="T2" s="3"/>
      <c r="U2" s="3"/>
      <c r="V2" s="3"/>
      <c r="W2" s="3"/>
      <c r="X2" s="3"/>
      <c r="Y2" s="3"/>
      <c r="Z2" s="3"/>
      <c r="AA2" s="3"/>
      <c r="AB2" s="3"/>
      <c r="AC2" s="3"/>
      <c r="AD2" s="3"/>
      <c r="AE2" s="3"/>
      <c r="AF2" s="3"/>
      <c r="AG2" s="3"/>
    </row>
    <row r="3" spans="1:33" s="5" customFormat="1" ht="24.95" customHeight="1">
      <c r="A3" s="566" t="s">
        <v>22</v>
      </c>
      <c r="B3" s="566"/>
      <c r="C3" s="566"/>
      <c r="D3" s="566"/>
      <c r="E3" s="566"/>
      <c r="F3" s="566"/>
      <c r="G3" s="566"/>
      <c r="H3" s="566"/>
      <c r="I3" s="566"/>
      <c r="J3" s="566"/>
      <c r="K3" s="566"/>
      <c r="L3" s="566"/>
      <c r="M3" s="566"/>
      <c r="N3" s="3"/>
      <c r="O3" s="3"/>
      <c r="P3" s="3"/>
      <c r="Q3" s="3"/>
      <c r="R3" s="3"/>
      <c r="S3" s="3"/>
      <c r="T3" s="3"/>
      <c r="U3" s="3"/>
      <c r="V3" s="3"/>
      <c r="W3" s="3"/>
      <c r="X3" s="3"/>
      <c r="Y3" s="3"/>
      <c r="Z3" s="3"/>
      <c r="AA3" s="3"/>
      <c r="AB3" s="3"/>
      <c r="AC3" s="3"/>
      <c r="AD3" s="3"/>
      <c r="AE3" s="3"/>
      <c r="AF3" s="3"/>
      <c r="AG3" s="3"/>
    </row>
    <row r="4" spans="1:33" s="5" customFormat="1" ht="24.95" customHeight="1">
      <c r="A4" s="566" t="s">
        <v>23</v>
      </c>
      <c r="B4" s="566"/>
      <c r="C4" s="566"/>
      <c r="D4" s="566"/>
      <c r="E4" s="566"/>
      <c r="F4" s="566"/>
      <c r="G4" s="566"/>
      <c r="H4" s="566"/>
      <c r="I4" s="566"/>
      <c r="J4" s="566"/>
      <c r="K4" s="566"/>
      <c r="L4" s="566"/>
      <c r="M4" s="566"/>
      <c r="N4" s="3"/>
      <c r="O4" s="3"/>
      <c r="P4" s="3"/>
      <c r="Q4" s="3"/>
      <c r="R4" s="3"/>
      <c r="S4" s="3"/>
      <c r="T4" s="3"/>
      <c r="U4" s="3"/>
      <c r="V4" s="3"/>
      <c r="W4" s="3"/>
      <c r="X4" s="3"/>
      <c r="Y4" s="3"/>
      <c r="Z4" s="3"/>
      <c r="AA4" s="3"/>
      <c r="AB4" s="3"/>
      <c r="AC4" s="3"/>
      <c r="AD4" s="3"/>
      <c r="AE4" s="3"/>
      <c r="AF4" s="3"/>
      <c r="AG4" s="3"/>
    </row>
    <row r="5" spans="1:33" s="36" customFormat="1" ht="2.25" customHeight="1">
      <c r="A5" s="1"/>
      <c r="B5" s="1"/>
      <c r="C5" s="1"/>
      <c r="D5" s="1"/>
      <c r="E5" s="1"/>
      <c r="F5" s="1"/>
      <c r="G5" s="1"/>
      <c r="H5" s="1"/>
      <c r="I5" s="1"/>
      <c r="J5" s="1"/>
      <c r="K5" s="1"/>
      <c r="L5" s="1"/>
      <c r="M5" s="46"/>
      <c r="N5" s="1"/>
      <c r="O5" s="1"/>
      <c r="P5" s="1"/>
      <c r="Q5" s="1"/>
      <c r="R5" s="1"/>
      <c r="S5" s="1"/>
      <c r="T5" s="1"/>
      <c r="U5" s="1"/>
      <c r="V5" s="1"/>
      <c r="W5" s="1"/>
      <c r="X5" s="1"/>
      <c r="Y5" s="1"/>
      <c r="Z5" s="1"/>
      <c r="AA5" s="1"/>
      <c r="AB5" s="1"/>
      <c r="AC5" s="1"/>
      <c r="AD5" s="1"/>
      <c r="AE5" s="1"/>
      <c r="AF5" s="1"/>
      <c r="AG5" s="1"/>
    </row>
    <row r="6" spans="1:33" s="11" customFormat="1" ht="24.95" customHeight="1">
      <c r="A6" s="6" t="s">
        <v>24</v>
      </c>
      <c r="B6" s="7"/>
      <c r="C6" s="7"/>
      <c r="D6" s="8"/>
      <c r="E6" s="8"/>
      <c r="F6" s="8"/>
      <c r="G6" s="8"/>
      <c r="H6" s="8"/>
      <c r="I6" s="8"/>
      <c r="J6" s="8"/>
      <c r="K6" s="8"/>
      <c r="L6" s="8"/>
      <c r="M6" s="8"/>
      <c r="N6" s="9"/>
      <c r="O6" s="8"/>
      <c r="P6" s="8"/>
      <c r="Q6" s="8"/>
      <c r="R6" s="8"/>
      <c r="S6" s="8"/>
      <c r="T6" s="10"/>
      <c r="U6" s="10"/>
      <c r="V6" s="10"/>
      <c r="W6" s="10"/>
      <c r="X6" s="10"/>
      <c r="Y6" s="10"/>
      <c r="Z6" s="10"/>
      <c r="AA6" s="10"/>
      <c r="AB6" s="10"/>
      <c r="AC6" s="10"/>
      <c r="AD6" s="10"/>
      <c r="AE6" s="10"/>
      <c r="AF6" s="10"/>
      <c r="AG6" s="10"/>
    </row>
    <row r="7" spans="1:33" s="15" customFormat="1" ht="48.75" customHeight="1">
      <c r="A7" s="12" t="s">
        <v>4</v>
      </c>
      <c r="B7" s="567" t="s">
        <v>5</v>
      </c>
      <c r="C7" s="568"/>
      <c r="D7" s="569"/>
      <c r="E7" s="567" t="s">
        <v>6</v>
      </c>
      <c r="F7" s="568"/>
      <c r="G7" s="569"/>
      <c r="H7" s="567" t="s">
        <v>7</v>
      </c>
      <c r="I7" s="568"/>
      <c r="J7" s="569"/>
      <c r="K7" s="567" t="s">
        <v>8</v>
      </c>
      <c r="L7" s="568"/>
      <c r="M7" s="568"/>
      <c r="N7" s="13"/>
      <c r="O7" s="14"/>
      <c r="P7" s="14"/>
      <c r="Q7" s="14"/>
      <c r="R7" s="14"/>
      <c r="S7" s="14"/>
      <c r="T7" s="14"/>
      <c r="U7" s="14"/>
      <c r="V7" s="14"/>
      <c r="W7" s="14"/>
      <c r="X7" s="14"/>
      <c r="Y7" s="14"/>
      <c r="Z7" s="14"/>
      <c r="AA7" s="14"/>
      <c r="AB7" s="14"/>
      <c r="AC7" s="14"/>
      <c r="AD7" s="14"/>
      <c r="AE7" s="14"/>
      <c r="AF7" s="14"/>
      <c r="AG7" s="14"/>
    </row>
    <row r="8" spans="1:33" s="19" customFormat="1" ht="51" customHeight="1">
      <c r="A8" s="16" t="s">
        <v>9</v>
      </c>
      <c r="B8" s="17" t="s">
        <v>10</v>
      </c>
      <c r="C8" s="17" t="s">
        <v>11</v>
      </c>
      <c r="D8" s="17" t="s">
        <v>12</v>
      </c>
      <c r="E8" s="17" t="s">
        <v>10</v>
      </c>
      <c r="F8" s="17" t="s">
        <v>11</v>
      </c>
      <c r="G8" s="17" t="s">
        <v>12</v>
      </c>
      <c r="H8" s="17" t="s">
        <v>10</v>
      </c>
      <c r="I8" s="17" t="s">
        <v>11</v>
      </c>
      <c r="J8" s="17" t="s">
        <v>12</v>
      </c>
      <c r="K8" s="17" t="s">
        <v>10</v>
      </c>
      <c r="L8" s="17" t="s">
        <v>11</v>
      </c>
      <c r="M8" s="18" t="s">
        <v>12</v>
      </c>
      <c r="N8" s="13"/>
      <c r="O8" s="14"/>
      <c r="P8" s="14"/>
      <c r="Q8" s="14"/>
      <c r="R8" s="14"/>
      <c r="S8" s="14"/>
      <c r="T8" s="14"/>
      <c r="U8" s="14"/>
      <c r="V8" s="14"/>
      <c r="W8" s="14"/>
      <c r="X8" s="14"/>
      <c r="Y8" s="14"/>
      <c r="Z8" s="14"/>
      <c r="AA8" s="14"/>
      <c r="AB8" s="14"/>
      <c r="AC8" s="14"/>
      <c r="AD8" s="14"/>
      <c r="AE8" s="14"/>
      <c r="AF8" s="14"/>
      <c r="AG8" s="14"/>
    </row>
    <row r="9" spans="1:33" s="24" customFormat="1" ht="72.95" customHeight="1">
      <c r="A9" s="47">
        <v>2019</v>
      </c>
      <c r="B9" s="48">
        <v>9669</v>
      </c>
      <c r="C9" s="48">
        <v>9342</v>
      </c>
      <c r="D9" s="49">
        <f>SUM(B9:C9)</f>
        <v>19011</v>
      </c>
      <c r="E9" s="48">
        <v>14598</v>
      </c>
      <c r="F9" s="48">
        <v>14834</v>
      </c>
      <c r="G9" s="49">
        <f>SUM(E9:F9)</f>
        <v>29432</v>
      </c>
      <c r="H9" s="48">
        <v>295</v>
      </c>
      <c r="I9" s="48">
        <v>311</v>
      </c>
      <c r="J9" s="49">
        <f>SUM(H9:I9)</f>
        <v>606</v>
      </c>
      <c r="K9" s="49">
        <f>SUM(B9,E9,H9)</f>
        <v>24562</v>
      </c>
      <c r="L9" s="49">
        <f>SUM(C9,F9,I9)</f>
        <v>24487</v>
      </c>
      <c r="M9" s="49">
        <f>SUM(D9,G9,J9)</f>
        <v>49049</v>
      </c>
      <c r="N9" s="22"/>
      <c r="O9" s="23"/>
      <c r="P9" s="23"/>
      <c r="Q9" s="23"/>
      <c r="R9" s="23"/>
      <c r="S9" s="23"/>
      <c r="T9" s="23"/>
      <c r="U9" s="23"/>
      <c r="V9" s="23"/>
      <c r="W9" s="23"/>
      <c r="X9" s="23"/>
      <c r="Y9" s="23"/>
      <c r="Z9" s="23"/>
      <c r="AA9" s="23"/>
      <c r="AB9" s="23"/>
      <c r="AC9" s="23"/>
      <c r="AD9" s="23"/>
      <c r="AE9" s="23"/>
      <c r="AF9" s="23"/>
      <c r="AG9" s="23"/>
    </row>
    <row r="10" spans="1:33" s="29" customFormat="1" ht="72.95" customHeight="1">
      <c r="A10" s="50" t="s">
        <v>25</v>
      </c>
      <c r="B10" s="51">
        <v>5172</v>
      </c>
      <c r="C10" s="51">
        <v>4985</v>
      </c>
      <c r="D10" s="52">
        <f>SUM(B10:C10)</f>
        <v>10157</v>
      </c>
      <c r="E10" s="51">
        <v>8468</v>
      </c>
      <c r="F10" s="51">
        <v>8453</v>
      </c>
      <c r="G10" s="52">
        <f>SUM(E10:F10)</f>
        <v>16921</v>
      </c>
      <c r="H10" s="51">
        <v>40</v>
      </c>
      <c r="I10" s="51">
        <v>45</v>
      </c>
      <c r="J10" s="52">
        <f>SUM(H10:I10)</f>
        <v>85</v>
      </c>
      <c r="K10" s="52">
        <f>SUM(B10,E10,H10)</f>
        <v>13680</v>
      </c>
      <c r="L10" s="52">
        <f>SUM(C10,F10,I10)</f>
        <v>13483</v>
      </c>
      <c r="M10" s="52">
        <f>SUM(K10:L10)</f>
        <v>27163</v>
      </c>
      <c r="N10" s="28"/>
      <c r="O10" s="22"/>
      <c r="P10" s="28"/>
      <c r="Q10" s="22"/>
      <c r="R10" s="22"/>
      <c r="S10" s="22"/>
      <c r="T10" s="22"/>
      <c r="U10" s="22"/>
      <c r="V10" s="22"/>
      <c r="W10" s="22"/>
      <c r="X10" s="22"/>
      <c r="Y10" s="22"/>
      <c r="Z10" s="22"/>
      <c r="AA10" s="22"/>
      <c r="AB10" s="22"/>
      <c r="AC10" s="22"/>
      <c r="AD10" s="22"/>
      <c r="AE10" s="22"/>
      <c r="AF10" s="22"/>
      <c r="AG10" s="22"/>
    </row>
    <row r="11" spans="1:33" s="36" customFormat="1" ht="9.6" customHeight="1">
      <c r="A11" s="38"/>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3" s="36" customFormat="1" ht="15.95" customHeight="1">
      <c r="A12" s="53" t="s">
        <v>26</v>
      </c>
      <c r="B12" s="38"/>
      <c r="C12" s="38"/>
      <c r="D12" s="38"/>
      <c r="E12" s="38"/>
      <c r="F12" s="38"/>
      <c r="G12" s="38"/>
      <c r="H12" s="38"/>
      <c r="I12" s="38"/>
      <c r="J12" s="38"/>
      <c r="K12" s="38"/>
      <c r="L12" s="38"/>
      <c r="M12" s="38" t="s">
        <v>27</v>
      </c>
      <c r="N12" s="1"/>
      <c r="O12" s="1"/>
      <c r="P12" s="1"/>
      <c r="Q12" s="1"/>
      <c r="R12" s="1"/>
      <c r="S12" s="1"/>
      <c r="T12" s="1"/>
      <c r="U12" s="1"/>
      <c r="V12" s="1"/>
      <c r="W12" s="1"/>
      <c r="X12" s="1"/>
      <c r="Y12" s="1"/>
      <c r="Z12" s="1"/>
      <c r="AA12" s="1"/>
      <c r="AB12" s="1"/>
      <c r="AC12" s="1"/>
      <c r="AD12" s="1"/>
      <c r="AE12" s="1"/>
      <c r="AF12" s="1"/>
      <c r="AG12" s="1"/>
    </row>
    <row r="13" spans="1:33" s="42" customFormat="1" ht="15.95" customHeight="1">
      <c r="A13" s="40" t="s">
        <v>19</v>
      </c>
      <c r="B13" s="41"/>
      <c r="C13" s="41"/>
      <c r="D13" s="38"/>
      <c r="E13" s="38"/>
      <c r="F13" s="38"/>
      <c r="G13" s="38"/>
      <c r="H13" s="38"/>
      <c r="I13" s="38"/>
      <c r="J13" s="38"/>
      <c r="K13" s="38"/>
      <c r="L13" s="38"/>
      <c r="M13" s="39" t="s">
        <v>28</v>
      </c>
      <c r="N13" s="38"/>
      <c r="O13" s="38"/>
      <c r="P13" s="38"/>
      <c r="Q13" s="38"/>
      <c r="R13" s="38"/>
      <c r="S13" s="38"/>
      <c r="T13" s="38"/>
      <c r="U13" s="38"/>
      <c r="V13" s="38"/>
      <c r="W13" s="38"/>
      <c r="X13" s="38"/>
      <c r="Y13" s="38"/>
      <c r="Z13" s="38"/>
      <c r="AA13" s="38"/>
      <c r="AB13" s="38"/>
      <c r="AC13" s="38"/>
      <c r="AD13" s="38"/>
      <c r="AE13" s="38"/>
      <c r="AF13" s="38"/>
      <c r="AG13" s="38"/>
    </row>
    <row r="14" spans="1:33" s="43" customFormat="1" ht="17.25" customHeight="1">
      <c r="B14" s="38"/>
      <c r="C14" s="38"/>
      <c r="D14" s="38"/>
      <c r="E14" s="38"/>
      <c r="F14" s="38"/>
      <c r="G14" s="38"/>
      <c r="H14" s="38"/>
      <c r="I14" s="38"/>
      <c r="J14" s="38"/>
      <c r="K14" s="38"/>
      <c r="L14" s="38"/>
      <c r="N14" s="38"/>
      <c r="O14" s="38"/>
      <c r="P14" s="38"/>
      <c r="Q14" s="38"/>
      <c r="R14" s="38"/>
      <c r="S14" s="38"/>
      <c r="T14" s="38"/>
      <c r="U14" s="38"/>
      <c r="V14" s="38"/>
      <c r="W14" s="38"/>
      <c r="X14" s="38"/>
      <c r="Y14" s="38"/>
      <c r="Z14" s="38"/>
      <c r="AA14" s="38"/>
      <c r="AB14" s="38"/>
      <c r="AC14" s="38"/>
      <c r="AD14" s="38"/>
      <c r="AE14" s="38"/>
      <c r="AF14" s="38"/>
      <c r="AG14" s="38"/>
    </row>
    <row r="15" spans="1:33" s="36" customFormat="1" ht="21">
      <c r="A15" s="1"/>
      <c r="B15" s="1"/>
      <c r="C15" s="1"/>
      <c r="D15" s="1"/>
      <c r="E15" s="1"/>
      <c r="F15" s="1"/>
      <c r="G15" s="44"/>
      <c r="H15" s="1"/>
      <c r="I15" s="1"/>
      <c r="J15" s="1"/>
      <c r="K15" s="1"/>
      <c r="L15" s="1"/>
      <c r="M15" s="1"/>
      <c r="N15" s="1"/>
      <c r="O15" s="1"/>
      <c r="P15" s="1"/>
      <c r="Q15" s="45"/>
      <c r="R15" s="1"/>
      <c r="S15" s="1"/>
      <c r="T15" s="1"/>
      <c r="U15" s="1"/>
      <c r="V15" s="1"/>
      <c r="W15" s="1"/>
      <c r="X15" s="1"/>
      <c r="Y15" s="1"/>
      <c r="Z15" s="1"/>
      <c r="AA15" s="1"/>
      <c r="AB15" s="1"/>
      <c r="AC15" s="1"/>
      <c r="AD15" s="1"/>
      <c r="AE15" s="1"/>
      <c r="AF15" s="1"/>
      <c r="AG15" s="1"/>
    </row>
    <row r="16" spans="1:33" s="36" customForma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s="36" customForma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s="36" customForma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s="36" customForma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s="36" customForma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s="36" customForma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s="36" customForma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s="36" customForma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s="36" customForma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s="36" customForma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36" customForma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s="36" customForma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s="36" customForma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s="36" customFormat="1" ht="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36" customForma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s="36" customForma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s="36" customForma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s="36" customForma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s="36" customForma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s="36" customForma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s="36" customForma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s="36" customForma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s="36" customForma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s="36" customForma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s="36" customForma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36" customForma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s="36" customForma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s="36" customForma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s="36" customForma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s="36" customForma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s="36" customForma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s="36" customForma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s="36" customForma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s="36" customForma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s="36" customForma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s="36" customForma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s="36" customForma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s="36" customForma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s="36" customForma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s="36" customForma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s="36" customForma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s="36" customForma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s="36" customForma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s="36" customForma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s="36" customForma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s="36" customForma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s="36" customForma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s="36" customForma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s="36" customForma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s="36" customForma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s="36" customForma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s="36" customForma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s="36" customForma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s="36" customForma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s="36" customForma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s="36" customForma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s="36" customForma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s="36" customForma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s="36" customForma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s="36" customForma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s="36" customForma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s="36" customForma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s="36" customForma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s="36" customForma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s="36" customForma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s="36" customForma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s="36" customForma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s="36" customForma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s="36" customForma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s="36" customForma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s="36" customForma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s="36" customForma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s="36" customForma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s="36" customForma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s="36" customForma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s="36" customForma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s="36" customForma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s="36" customForma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s="36" customForma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s="36" customForma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s="36" customForma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s="36" customForma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s="36" customForma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s="36" customForma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s="36" customForma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s="36" customForma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s="36" customForma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s="36" customForma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s="36" customForma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s="36" customForma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s="36" customForma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s="36" customForma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sheetData>
  <mergeCells count="7">
    <mergeCell ref="A2:M2"/>
    <mergeCell ref="A3:M3"/>
    <mergeCell ref="A4:M4"/>
    <mergeCell ref="B7:D7"/>
    <mergeCell ref="E7:G7"/>
    <mergeCell ref="H7:J7"/>
    <mergeCell ref="K7:M7"/>
  </mergeCells>
  <printOptions horizontalCentered="1"/>
  <pageMargins left="0.5" right="0.5" top="0.75" bottom="0.5" header="0" footer="0.2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2"/>
  </sheetPr>
  <dimension ref="A1:AG111"/>
  <sheetViews>
    <sheetView showGridLines="0" rightToLeft="1" view="pageBreakPreview" topLeftCell="A4" zoomScaleNormal="75" workbookViewId="0">
      <selection activeCell="C24" sqref="C24"/>
    </sheetView>
  </sheetViews>
  <sheetFormatPr defaultRowHeight="18.75"/>
  <cols>
    <col min="1" max="1" width="12.5703125" style="54" customWidth="1"/>
    <col min="2" max="2" width="14.140625" style="54" customWidth="1"/>
    <col min="3" max="3" width="14.7109375" style="54" customWidth="1"/>
    <col min="4" max="4" width="13.42578125" style="54" customWidth="1"/>
    <col min="5" max="5" width="14.7109375" style="54" customWidth="1"/>
    <col min="6" max="6" width="13.5703125" style="54" customWidth="1"/>
    <col min="7" max="8" width="13.42578125" style="54" customWidth="1"/>
    <col min="9" max="9" width="14.7109375" style="54" customWidth="1"/>
    <col min="10" max="11" width="9.140625" style="54"/>
    <col min="12" max="12" width="10.85546875" style="54" bestFit="1" customWidth="1"/>
    <col min="13" max="33" width="9.140625" style="54"/>
    <col min="34" max="16384" width="9.140625" style="55"/>
  </cols>
  <sheetData>
    <row r="1" spans="1:33" ht="59.25" customHeight="1"/>
    <row r="2" spans="1:33" s="58" customFormat="1" ht="22.5" customHeight="1">
      <c r="A2" s="56" t="s">
        <v>29</v>
      </c>
      <c r="B2" s="56"/>
      <c r="C2" s="56"/>
      <c r="D2" s="56"/>
      <c r="E2" s="56"/>
      <c r="F2" s="56"/>
      <c r="G2" s="56"/>
      <c r="H2" s="56"/>
      <c r="I2" s="56"/>
      <c r="J2" s="57"/>
      <c r="K2" s="57"/>
      <c r="L2" s="57"/>
      <c r="M2" s="57"/>
      <c r="N2" s="57"/>
      <c r="O2" s="57"/>
      <c r="P2" s="57"/>
      <c r="Q2" s="57"/>
      <c r="R2" s="57"/>
      <c r="S2" s="57"/>
      <c r="T2" s="57"/>
      <c r="U2" s="57"/>
      <c r="V2" s="57"/>
      <c r="W2" s="57"/>
      <c r="X2" s="57"/>
      <c r="Y2" s="57"/>
      <c r="Z2" s="57"/>
      <c r="AA2" s="57"/>
      <c r="AB2" s="57"/>
      <c r="AC2" s="57"/>
      <c r="AD2" s="57"/>
      <c r="AE2" s="57"/>
      <c r="AF2" s="57"/>
      <c r="AG2" s="57"/>
    </row>
    <row r="3" spans="1:33" s="59" customFormat="1" ht="24.95" customHeight="1">
      <c r="A3" s="56" t="s">
        <v>30</v>
      </c>
      <c r="B3" s="56"/>
      <c r="C3" s="56"/>
      <c r="D3" s="56"/>
      <c r="E3" s="56"/>
      <c r="F3" s="56"/>
      <c r="G3" s="56"/>
      <c r="H3" s="56"/>
      <c r="I3" s="56"/>
      <c r="J3" s="57"/>
      <c r="K3" s="57"/>
      <c r="L3" s="57"/>
      <c r="M3" s="57"/>
      <c r="N3" s="57"/>
      <c r="O3" s="57"/>
      <c r="P3" s="57"/>
      <c r="Q3" s="57"/>
      <c r="R3" s="57"/>
      <c r="S3" s="57"/>
      <c r="T3" s="57"/>
      <c r="U3" s="57"/>
      <c r="V3" s="57"/>
      <c r="W3" s="57"/>
      <c r="X3" s="57"/>
      <c r="Y3" s="57"/>
      <c r="Z3" s="57"/>
      <c r="AA3" s="57"/>
      <c r="AB3" s="57"/>
      <c r="AC3" s="57"/>
      <c r="AD3" s="57"/>
      <c r="AE3" s="57"/>
      <c r="AF3" s="57"/>
      <c r="AG3" s="57"/>
    </row>
    <row r="4" spans="1:33" s="59" customFormat="1" ht="22.5" customHeight="1">
      <c r="A4" s="56" t="s">
        <v>2</v>
      </c>
      <c r="B4" s="56"/>
      <c r="C4" s="56"/>
      <c r="D4" s="56"/>
      <c r="E4" s="56"/>
      <c r="F4" s="56"/>
      <c r="G4" s="56"/>
      <c r="H4" s="56"/>
      <c r="I4" s="56"/>
      <c r="J4" s="57"/>
      <c r="K4" s="57"/>
      <c r="L4" s="57"/>
      <c r="M4" s="57"/>
      <c r="N4" s="57"/>
      <c r="O4" s="57"/>
      <c r="P4" s="57"/>
      <c r="Q4" s="57"/>
      <c r="R4" s="57"/>
      <c r="S4" s="57"/>
      <c r="T4" s="57"/>
      <c r="U4" s="57"/>
      <c r="V4" s="57"/>
      <c r="W4" s="57"/>
      <c r="X4" s="57"/>
      <c r="Y4" s="57"/>
      <c r="Z4" s="57"/>
      <c r="AA4" s="57"/>
      <c r="AB4" s="57"/>
      <c r="AC4" s="57"/>
      <c r="AD4" s="57"/>
      <c r="AE4" s="57"/>
      <c r="AF4" s="57"/>
      <c r="AG4" s="57"/>
    </row>
    <row r="5" spans="1:33" s="61" customFormat="1" ht="24.75" hidden="1" customHeight="1">
      <c r="A5" s="54"/>
      <c r="B5" s="54"/>
      <c r="C5" s="54"/>
      <c r="D5" s="54"/>
      <c r="E5" s="54"/>
      <c r="F5" s="54"/>
      <c r="G5" s="54"/>
      <c r="H5" s="54"/>
      <c r="I5" s="60"/>
      <c r="J5" s="54"/>
      <c r="K5" s="54"/>
      <c r="L5" s="54"/>
      <c r="M5" s="54"/>
      <c r="N5" s="54"/>
      <c r="O5" s="54"/>
      <c r="P5" s="54"/>
      <c r="Q5" s="54"/>
      <c r="R5" s="54"/>
      <c r="S5" s="54"/>
      <c r="T5" s="54"/>
      <c r="U5" s="54"/>
      <c r="V5" s="54"/>
      <c r="W5" s="54"/>
      <c r="X5" s="54"/>
      <c r="Y5" s="54"/>
      <c r="Z5" s="54"/>
      <c r="AA5" s="54"/>
      <c r="AB5" s="54"/>
      <c r="AC5" s="54"/>
      <c r="AD5" s="54"/>
      <c r="AE5" s="54"/>
      <c r="AF5" s="54"/>
      <c r="AG5" s="54"/>
    </row>
    <row r="6" spans="1:33" s="67" customFormat="1" ht="24.95" customHeight="1">
      <c r="A6" s="62" t="s">
        <v>31</v>
      </c>
      <c r="B6" s="63"/>
      <c r="C6" s="63"/>
      <c r="D6" s="63"/>
      <c r="E6" s="63"/>
      <c r="F6" s="64"/>
      <c r="G6" s="64"/>
      <c r="H6" s="64"/>
      <c r="I6" s="65"/>
      <c r="J6" s="64"/>
      <c r="K6" s="64"/>
      <c r="L6" s="64"/>
      <c r="M6" s="64"/>
      <c r="N6" s="64"/>
      <c r="O6" s="64"/>
      <c r="P6" s="66"/>
      <c r="Q6" s="66"/>
      <c r="R6" s="66"/>
      <c r="S6" s="66"/>
      <c r="T6" s="66"/>
      <c r="U6" s="66"/>
      <c r="V6" s="66"/>
      <c r="W6" s="66"/>
      <c r="X6" s="66"/>
      <c r="Y6" s="66"/>
      <c r="Z6" s="66"/>
      <c r="AA6" s="66"/>
      <c r="AB6" s="66"/>
      <c r="AC6" s="66"/>
      <c r="AD6" s="66"/>
      <c r="AE6" s="66"/>
      <c r="AF6" s="66"/>
      <c r="AG6" s="66"/>
    </row>
    <row r="7" spans="1:33" s="67" customFormat="1" ht="37.5" customHeight="1">
      <c r="A7" s="570" t="s">
        <v>4</v>
      </c>
      <c r="B7" s="572" t="s">
        <v>32</v>
      </c>
      <c r="C7" s="573"/>
      <c r="D7" s="573"/>
      <c r="E7" s="574"/>
      <c r="F7" s="572" t="s">
        <v>33</v>
      </c>
      <c r="G7" s="573"/>
      <c r="H7" s="573"/>
      <c r="I7" s="573"/>
      <c r="J7" s="64"/>
      <c r="K7" s="64"/>
      <c r="L7" s="64"/>
      <c r="M7" s="64"/>
      <c r="N7" s="64"/>
      <c r="O7" s="64"/>
      <c r="P7" s="66"/>
      <c r="Q7" s="66"/>
      <c r="R7" s="66"/>
      <c r="S7" s="66"/>
      <c r="T7" s="66"/>
      <c r="U7" s="66"/>
      <c r="V7" s="66"/>
      <c r="W7" s="66"/>
      <c r="X7" s="66"/>
      <c r="Y7" s="66"/>
      <c r="Z7" s="66"/>
      <c r="AA7" s="66"/>
      <c r="AB7" s="66"/>
      <c r="AC7" s="66"/>
      <c r="AD7" s="66"/>
      <c r="AE7" s="66"/>
      <c r="AF7" s="66"/>
      <c r="AG7" s="66"/>
    </row>
    <row r="8" spans="1:33" s="73" customFormat="1" ht="27.75" customHeight="1">
      <c r="A8" s="571"/>
      <c r="B8" s="68" t="s">
        <v>34</v>
      </c>
      <c r="C8" s="68" t="s">
        <v>35</v>
      </c>
      <c r="D8" s="69" t="s">
        <v>36</v>
      </c>
      <c r="E8" s="70" t="s">
        <v>37</v>
      </c>
      <c r="F8" s="68" t="s">
        <v>34</v>
      </c>
      <c r="G8" s="68" t="s">
        <v>35</v>
      </c>
      <c r="H8" s="69" t="s">
        <v>36</v>
      </c>
      <c r="I8" s="70" t="s">
        <v>37</v>
      </c>
      <c r="J8" s="71"/>
      <c r="K8" s="72"/>
      <c r="L8" s="72"/>
      <c r="M8" s="72"/>
      <c r="N8" s="72"/>
      <c r="O8" s="72"/>
      <c r="P8" s="72"/>
      <c r="Q8" s="72"/>
      <c r="R8" s="72"/>
      <c r="S8" s="72"/>
      <c r="T8" s="72"/>
      <c r="U8" s="72"/>
      <c r="V8" s="72"/>
      <c r="W8" s="72"/>
      <c r="X8" s="72"/>
      <c r="Y8" s="72"/>
      <c r="Z8" s="72"/>
      <c r="AA8" s="72"/>
      <c r="AB8" s="72"/>
      <c r="AC8" s="72"/>
      <c r="AD8" s="72"/>
      <c r="AE8" s="72"/>
      <c r="AF8" s="72"/>
      <c r="AG8" s="72"/>
    </row>
    <row r="9" spans="1:33" s="78" customFormat="1" ht="27.75" customHeight="1">
      <c r="A9" s="74" t="s">
        <v>9</v>
      </c>
      <c r="B9" s="75" t="s">
        <v>38</v>
      </c>
      <c r="C9" s="75" t="s">
        <v>39</v>
      </c>
      <c r="D9" s="76" t="s">
        <v>40</v>
      </c>
      <c r="E9" s="77" t="s">
        <v>41</v>
      </c>
      <c r="F9" s="75" t="s">
        <v>38</v>
      </c>
      <c r="G9" s="75" t="s">
        <v>39</v>
      </c>
      <c r="H9" s="76" t="s">
        <v>40</v>
      </c>
      <c r="I9" s="77" t="s">
        <v>41</v>
      </c>
      <c r="J9" s="71"/>
      <c r="K9" s="72"/>
      <c r="L9" s="72"/>
      <c r="M9" s="72"/>
      <c r="N9" s="72"/>
      <c r="O9" s="72"/>
      <c r="P9" s="72"/>
      <c r="Q9" s="72"/>
      <c r="R9" s="72"/>
      <c r="S9" s="72"/>
      <c r="T9" s="72"/>
      <c r="U9" s="72"/>
      <c r="V9" s="72"/>
      <c r="W9" s="72"/>
      <c r="X9" s="72"/>
      <c r="Y9" s="72"/>
      <c r="Z9" s="72"/>
      <c r="AA9" s="72"/>
      <c r="AB9" s="72"/>
      <c r="AC9" s="72"/>
      <c r="AD9" s="72"/>
      <c r="AE9" s="72"/>
      <c r="AF9" s="72"/>
      <c r="AG9" s="72"/>
    </row>
    <row r="10" spans="1:33" s="83" customFormat="1" ht="63.75" customHeight="1">
      <c r="A10" s="79">
        <v>2018</v>
      </c>
      <c r="B10" s="80">
        <v>44473482</v>
      </c>
      <c r="C10" s="80">
        <v>44411886</v>
      </c>
      <c r="D10" s="80">
        <v>264020</v>
      </c>
      <c r="E10" s="81">
        <v>89149388</v>
      </c>
      <c r="F10" s="80">
        <v>440386</v>
      </c>
      <c r="G10" s="80">
        <v>452519</v>
      </c>
      <c r="H10" s="80">
        <v>7297</v>
      </c>
      <c r="I10" s="81">
        <v>900202</v>
      </c>
      <c r="J10" s="82"/>
      <c r="K10" s="82"/>
      <c r="L10" s="82"/>
      <c r="M10" s="82"/>
      <c r="N10" s="82"/>
      <c r="O10" s="82"/>
      <c r="P10" s="82"/>
      <c r="Q10" s="82"/>
      <c r="R10" s="82"/>
      <c r="S10" s="82"/>
      <c r="T10" s="82"/>
      <c r="U10" s="82"/>
      <c r="V10" s="82"/>
      <c r="W10" s="82"/>
      <c r="X10" s="82"/>
      <c r="Y10" s="82"/>
      <c r="Z10" s="82"/>
      <c r="AA10" s="82"/>
      <c r="AB10" s="82"/>
      <c r="AC10" s="82"/>
      <c r="AD10" s="82"/>
      <c r="AE10" s="82"/>
      <c r="AF10" s="82"/>
      <c r="AG10" s="82"/>
    </row>
    <row r="11" spans="1:33" s="83" customFormat="1" ht="63.75" customHeight="1">
      <c r="A11" s="84" t="s">
        <v>42</v>
      </c>
      <c r="B11" s="85">
        <v>43123986</v>
      </c>
      <c r="C11" s="85">
        <v>43207399</v>
      </c>
      <c r="D11" s="85">
        <v>65374</v>
      </c>
      <c r="E11" s="86">
        <v>86396759</v>
      </c>
      <c r="F11" s="85">
        <v>705555</v>
      </c>
      <c r="G11" s="85">
        <v>823356</v>
      </c>
      <c r="H11" s="85">
        <v>2141</v>
      </c>
      <c r="I11" s="86">
        <v>1531052</v>
      </c>
      <c r="J11" s="82"/>
      <c r="K11" s="82"/>
      <c r="L11" s="87"/>
      <c r="M11" s="82"/>
      <c r="N11" s="82"/>
      <c r="O11" s="82"/>
      <c r="P11" s="82"/>
      <c r="Q11" s="82"/>
      <c r="R11" s="82"/>
      <c r="S11" s="82"/>
      <c r="T11" s="82"/>
      <c r="U11" s="82"/>
      <c r="V11" s="82"/>
      <c r="W11" s="82"/>
      <c r="X11" s="82"/>
      <c r="Y11" s="82"/>
      <c r="Z11" s="82"/>
      <c r="AA11" s="82"/>
      <c r="AB11" s="82"/>
      <c r="AC11" s="82"/>
      <c r="AD11" s="82"/>
      <c r="AE11" s="82"/>
      <c r="AF11" s="82"/>
      <c r="AG11" s="82"/>
    </row>
    <row r="12" spans="1:33" s="83" customFormat="1" ht="63.75" customHeight="1">
      <c r="A12" s="88" t="s">
        <v>43</v>
      </c>
      <c r="B12" s="89">
        <v>12829014</v>
      </c>
      <c r="C12" s="89">
        <v>13002349</v>
      </c>
      <c r="D12" s="89">
        <v>5408</v>
      </c>
      <c r="E12" s="90">
        <f>SUM(B12:D12)</f>
        <v>25836771</v>
      </c>
      <c r="F12" s="89">
        <v>206550</v>
      </c>
      <c r="G12" s="89">
        <v>212250</v>
      </c>
      <c r="H12" s="89">
        <v>13273</v>
      </c>
      <c r="I12" s="90">
        <f>SUM(F12:H12)</f>
        <v>432073</v>
      </c>
      <c r="J12" s="82"/>
      <c r="K12" s="82"/>
      <c r="L12" s="82"/>
      <c r="M12" s="82"/>
      <c r="N12" s="82"/>
      <c r="O12" s="82"/>
      <c r="P12" s="82"/>
      <c r="Q12" s="82"/>
      <c r="R12" s="82"/>
      <c r="S12" s="82"/>
      <c r="T12" s="82"/>
      <c r="U12" s="82"/>
      <c r="V12" s="82"/>
      <c r="W12" s="82"/>
      <c r="X12" s="82"/>
      <c r="Y12" s="82"/>
      <c r="Z12" s="82"/>
      <c r="AA12" s="82"/>
      <c r="AB12" s="82"/>
      <c r="AC12" s="82"/>
      <c r="AD12" s="82"/>
      <c r="AE12" s="82"/>
      <c r="AF12" s="82"/>
      <c r="AG12" s="82"/>
    </row>
    <row r="13" spans="1:33" s="61" customFormat="1" ht="6.75" customHeight="1">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row>
    <row r="14" spans="1:33" s="92" customFormat="1" ht="33" customHeight="1">
      <c r="A14" s="575" t="s">
        <v>44</v>
      </c>
      <c r="B14" s="575"/>
      <c r="C14" s="575"/>
      <c r="D14" s="575"/>
      <c r="E14" s="576" t="s">
        <v>45</v>
      </c>
      <c r="F14" s="576"/>
      <c r="G14" s="576"/>
      <c r="H14" s="576"/>
      <c r="I14" s="576"/>
      <c r="J14" s="91"/>
      <c r="K14" s="91"/>
      <c r="L14" s="91"/>
      <c r="M14" s="91"/>
      <c r="N14" s="91"/>
      <c r="O14" s="91"/>
      <c r="P14" s="91"/>
      <c r="Q14" s="91"/>
      <c r="R14" s="91"/>
      <c r="S14" s="91"/>
      <c r="T14" s="91"/>
      <c r="U14" s="91"/>
      <c r="V14" s="91"/>
      <c r="W14" s="91"/>
      <c r="X14" s="91"/>
      <c r="Y14" s="91"/>
      <c r="Z14" s="91"/>
      <c r="AA14" s="91"/>
      <c r="AB14" s="91"/>
      <c r="AC14" s="91"/>
      <c r="AD14" s="91"/>
      <c r="AE14" s="91"/>
      <c r="AF14" s="91"/>
      <c r="AG14" s="91"/>
    </row>
    <row r="15" spans="1:33" s="92" customFormat="1" ht="18" customHeight="1">
      <c r="A15" s="93" t="s">
        <v>46</v>
      </c>
      <c r="B15" s="94"/>
      <c r="C15" s="94"/>
      <c r="D15" s="94"/>
      <c r="E15" s="95"/>
      <c r="F15" s="95"/>
      <c r="G15" s="95"/>
      <c r="H15" s="95"/>
      <c r="I15" s="96" t="s">
        <v>47</v>
      </c>
      <c r="J15" s="91"/>
      <c r="K15" s="91"/>
      <c r="L15" s="91"/>
      <c r="M15" s="91"/>
      <c r="N15" s="91"/>
      <c r="O15" s="91"/>
      <c r="P15" s="91"/>
      <c r="Q15" s="91"/>
      <c r="R15" s="91"/>
      <c r="S15" s="91"/>
      <c r="T15" s="91"/>
      <c r="U15" s="91"/>
      <c r="V15" s="91"/>
      <c r="W15" s="91"/>
      <c r="X15" s="91"/>
      <c r="Y15" s="91"/>
      <c r="Z15" s="91"/>
      <c r="AA15" s="91"/>
      <c r="AB15" s="91"/>
      <c r="AC15" s="91"/>
      <c r="AD15" s="91"/>
      <c r="AE15" s="91"/>
      <c r="AF15" s="91"/>
      <c r="AG15" s="91"/>
    </row>
    <row r="16" spans="1:33" s="92" customFormat="1" ht="18" customHeight="1">
      <c r="A16" s="93" t="s">
        <v>48</v>
      </c>
      <c r="B16" s="94"/>
      <c r="C16" s="94"/>
      <c r="D16" s="94"/>
      <c r="E16" s="95"/>
      <c r="F16" s="95"/>
      <c r="G16" s="95"/>
      <c r="H16" s="95"/>
      <c r="I16" s="96" t="s">
        <v>49</v>
      </c>
      <c r="J16" s="91"/>
      <c r="K16" s="91"/>
      <c r="L16" s="91"/>
      <c r="M16" s="91"/>
      <c r="N16" s="91"/>
      <c r="O16" s="91"/>
      <c r="P16" s="91"/>
      <c r="Q16" s="91"/>
      <c r="R16" s="91"/>
      <c r="S16" s="91"/>
      <c r="T16" s="91"/>
      <c r="U16" s="91"/>
      <c r="V16" s="91"/>
      <c r="W16" s="91"/>
      <c r="X16" s="91"/>
      <c r="Y16" s="91"/>
      <c r="Z16" s="91"/>
      <c r="AA16" s="91"/>
      <c r="AB16" s="91"/>
      <c r="AC16" s="91"/>
      <c r="AD16" s="91"/>
      <c r="AE16" s="91"/>
      <c r="AF16" s="91"/>
      <c r="AG16" s="91"/>
    </row>
    <row r="17" spans="1:33" s="101" customFormat="1" ht="18" customHeight="1">
      <c r="A17" s="97" t="s">
        <v>19</v>
      </c>
      <c r="B17" s="97"/>
      <c r="C17" s="97"/>
      <c r="D17" s="97"/>
      <c r="E17" s="98"/>
      <c r="F17" s="98"/>
      <c r="G17" s="99"/>
      <c r="H17" s="98"/>
      <c r="I17" s="98" t="s">
        <v>20</v>
      </c>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row>
    <row r="18" spans="1:33" s="102" customFormat="1" ht="16.5">
      <c r="A18" s="100"/>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row>
    <row r="19" spans="1:33" s="102" customFormat="1" ht="16.5">
      <c r="A19" s="100"/>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row>
    <row r="20" spans="1:33" s="102" customFormat="1" ht="16.5">
      <c r="A20" s="100"/>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row>
    <row r="21" spans="1:33" s="61" customFormat="1">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row>
    <row r="22" spans="1:33" s="61" customFormat="1">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row>
    <row r="23" spans="1:33" s="61" customFormat="1">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row>
    <row r="24" spans="1:33" s="61" customFormat="1">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row>
    <row r="25" spans="1:33" s="61" customFormat="1">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row>
    <row r="26" spans="1:33" s="61" customFormat="1">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row>
    <row r="27" spans="1:33" s="61" customForma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row>
    <row r="28" spans="1:33" s="61" customFormat="1">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row>
    <row r="29" spans="1:33" s="61" customFormat="1">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row>
    <row r="30" spans="1:33" s="61" customFormat="1">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row>
    <row r="31" spans="1:33" s="61" customFormat="1" ht="7.5" customHeight="1">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1:33" s="61" customFormat="1">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row>
    <row r="33" spans="1:33" s="61" customFormat="1">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row>
    <row r="34" spans="1:33" s="61" customFormat="1">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row>
    <row r="35" spans="1:33" s="61" customFormat="1">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row>
    <row r="36" spans="1:33" s="61" customFormat="1">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row>
    <row r="37" spans="1:33" s="61" customFormat="1">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row>
    <row r="38" spans="1:33" s="61" customFormat="1">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row>
    <row r="39" spans="1:33" s="61" customFormat="1">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row>
    <row r="40" spans="1:33" s="61" customFormat="1">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row>
    <row r="41" spans="1:33" s="61" customForma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row>
    <row r="42" spans="1:33" s="61" customFormat="1">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row>
    <row r="43" spans="1:33" s="61" customFormat="1">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row>
    <row r="44" spans="1:33" s="61" customFormat="1">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row>
    <row r="45" spans="1:33" s="61" customFormat="1">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row>
    <row r="46" spans="1:33" s="61" customFormat="1">
      <c r="A46" s="54"/>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row>
    <row r="47" spans="1:33" s="61" customFormat="1">
      <c r="A47" s="54"/>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row>
    <row r="48" spans="1:33" s="61" customFormat="1">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row>
    <row r="49" spans="1:33" s="61" customFormat="1">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row>
    <row r="50" spans="1:33" s="61" customFormat="1">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row>
    <row r="51" spans="1:33" s="61" customFormat="1">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row>
    <row r="52" spans="1:33" s="61" customFormat="1">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row>
    <row r="53" spans="1:33" s="61" customFormat="1">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row>
    <row r="54" spans="1:33" s="61" customFormat="1">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row>
    <row r="55" spans="1:33" s="61" customFormat="1">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row>
    <row r="56" spans="1:33" s="61" customFormat="1">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row>
    <row r="57" spans="1:33" s="61" customFormat="1">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row>
    <row r="58" spans="1:33" s="61" customFormat="1">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row>
    <row r="59" spans="1:33" s="61" customFormat="1">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row>
    <row r="60" spans="1:33" s="61" customFormat="1">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row>
    <row r="61" spans="1:33" s="61" customFormat="1">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row>
    <row r="62" spans="1:33" s="61" customFormat="1">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row>
    <row r="63" spans="1:33" s="61" customFormat="1">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row>
    <row r="64" spans="1:33" s="61" customFormat="1">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row>
    <row r="65" spans="1:33" s="61" customFormat="1">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row>
    <row r="66" spans="1:33" s="61" customFormat="1">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row>
    <row r="67" spans="1:33" s="61" customFormat="1">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row>
    <row r="68" spans="1:33" s="61" customFormat="1">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row>
    <row r="69" spans="1:33" s="61" customFormat="1">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row>
    <row r="70" spans="1:33" s="61" customFormat="1">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row>
    <row r="71" spans="1:33" s="61" customFormat="1">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row>
    <row r="72" spans="1:33" s="61" customFormat="1">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row>
    <row r="73" spans="1:33" s="61" customFormat="1">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row>
    <row r="74" spans="1:33" s="61" customFormat="1">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row>
    <row r="75" spans="1:33" s="61" customFormat="1">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row>
    <row r="76" spans="1:33" s="61" customFormat="1">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row>
    <row r="77" spans="1:33" s="61" customFormat="1">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row>
    <row r="78" spans="1:33" s="61" customFormat="1">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row>
    <row r="79" spans="1:33" s="61" customFormat="1">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row>
    <row r="80" spans="1:33" s="61" customFormat="1">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row>
    <row r="81" spans="1:33" s="61" customFormat="1">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row>
    <row r="82" spans="1:33" s="61" customFormat="1">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row>
    <row r="83" spans="1:33" s="61" customFormat="1">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row>
    <row r="84" spans="1:33" s="61" customFormat="1">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row>
    <row r="85" spans="1:33" s="61" customFormat="1">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row>
    <row r="86" spans="1:33" s="61" customFormat="1">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row>
    <row r="87" spans="1:33" s="61" customFormat="1">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row>
    <row r="88" spans="1:33" s="61" customFormat="1">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row>
    <row r="89" spans="1:33" s="61" customFormat="1">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row>
    <row r="90" spans="1:33" s="61" customFormat="1">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row>
    <row r="91" spans="1:33" s="61" customFormat="1">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row>
    <row r="92" spans="1:33" s="61" customFormat="1">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row>
    <row r="93" spans="1:33" s="61" customFormat="1">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row>
    <row r="94" spans="1:33" s="61" customFormat="1">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row>
    <row r="95" spans="1:33" s="61" customFormat="1">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row>
    <row r="96" spans="1:33" s="61" customFormat="1">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row>
    <row r="97" spans="1:33" s="61" customFormat="1">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row>
    <row r="98" spans="1:33" s="61" customFormat="1">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row>
    <row r="99" spans="1:33" s="61" customFormat="1">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row>
    <row r="100" spans="1:33" s="61" customFormat="1">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row>
    <row r="101" spans="1:33" s="61" customFormat="1">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row>
    <row r="102" spans="1:33" s="61" customFormat="1">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row>
    <row r="103" spans="1:33" s="61" customFormat="1">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row>
    <row r="104" spans="1:33" s="61" customFormat="1">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row>
    <row r="105" spans="1:33" s="61" customFormat="1">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row>
    <row r="106" spans="1:33" s="61" customFormat="1">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row>
    <row r="107" spans="1:33" s="61" customFormat="1">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row>
    <row r="108" spans="1:33" s="61" customFormat="1">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row>
    <row r="109" spans="1:33" s="61" customFormat="1">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row>
    <row r="110" spans="1:33" s="61" customFormat="1">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row>
    <row r="111" spans="1:33" s="61" customFormat="1">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row>
  </sheetData>
  <mergeCells count="5">
    <mergeCell ref="A7:A8"/>
    <mergeCell ref="B7:E7"/>
    <mergeCell ref="F7:I7"/>
    <mergeCell ref="A14:D14"/>
    <mergeCell ref="E14:I14"/>
  </mergeCells>
  <printOptions horizontalCentered="1"/>
  <pageMargins left="0.5" right="0.5" top="0.75" bottom="0.5" header="0" footer="0.25"/>
  <pageSetup paperSize="9" scale="9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sheetPr>
  <dimension ref="A1:AG107"/>
  <sheetViews>
    <sheetView showGridLines="0" rightToLeft="1" view="pageBreakPreview" topLeftCell="A7" zoomScale="80" zoomScaleNormal="75" zoomScaleSheetLayoutView="80" workbookViewId="0">
      <selection activeCell="C24" sqref="C24"/>
    </sheetView>
  </sheetViews>
  <sheetFormatPr defaultRowHeight="18.75"/>
  <cols>
    <col min="1" max="10" width="13.42578125" style="54" customWidth="1"/>
    <col min="11" max="33" width="9.140625" style="54"/>
    <col min="34" max="16384" width="9.140625" style="55"/>
  </cols>
  <sheetData>
    <row r="1" spans="1:33" ht="58.5" customHeight="1"/>
    <row r="2" spans="1:33" s="58" customFormat="1" ht="22.5" customHeight="1">
      <c r="A2" s="56" t="s">
        <v>50</v>
      </c>
      <c r="B2" s="56"/>
      <c r="C2" s="56"/>
      <c r="D2" s="56"/>
      <c r="E2" s="56"/>
      <c r="F2" s="56"/>
      <c r="G2" s="56"/>
      <c r="H2" s="56"/>
      <c r="I2" s="56"/>
      <c r="J2" s="56"/>
      <c r="K2" s="57"/>
      <c r="L2" s="57"/>
      <c r="M2" s="57"/>
      <c r="N2" s="57"/>
      <c r="O2" s="57"/>
      <c r="P2" s="57"/>
      <c r="Q2" s="57"/>
      <c r="R2" s="57"/>
      <c r="S2" s="57"/>
      <c r="T2" s="57"/>
      <c r="U2" s="57"/>
      <c r="V2" s="57"/>
      <c r="W2" s="57"/>
      <c r="X2" s="57"/>
      <c r="Y2" s="57"/>
      <c r="Z2" s="57"/>
      <c r="AA2" s="57"/>
      <c r="AB2" s="57"/>
      <c r="AC2" s="57"/>
      <c r="AD2" s="57"/>
      <c r="AE2" s="57"/>
      <c r="AF2" s="57"/>
      <c r="AG2" s="57"/>
    </row>
    <row r="3" spans="1:33" s="59" customFormat="1" ht="24.95" customHeight="1">
      <c r="A3" s="56" t="s">
        <v>51</v>
      </c>
      <c r="B3" s="56"/>
      <c r="C3" s="56"/>
      <c r="D3" s="56"/>
      <c r="E3" s="56"/>
      <c r="F3" s="56"/>
      <c r="G3" s="56"/>
      <c r="H3" s="56"/>
      <c r="I3" s="56"/>
      <c r="J3" s="56"/>
      <c r="K3" s="57"/>
      <c r="L3" s="57"/>
      <c r="M3" s="57"/>
      <c r="N3" s="57"/>
      <c r="O3" s="57"/>
      <c r="P3" s="57"/>
      <c r="Q3" s="57"/>
      <c r="R3" s="57"/>
      <c r="S3" s="57"/>
      <c r="T3" s="57"/>
      <c r="U3" s="57"/>
      <c r="V3" s="57"/>
      <c r="W3" s="57"/>
      <c r="X3" s="57"/>
      <c r="Y3" s="57"/>
      <c r="Z3" s="57"/>
      <c r="AA3" s="57"/>
      <c r="AB3" s="57"/>
      <c r="AC3" s="57"/>
      <c r="AD3" s="57"/>
      <c r="AE3" s="57"/>
      <c r="AF3" s="57"/>
      <c r="AG3" s="57"/>
    </row>
    <row r="4" spans="1:33" s="59" customFormat="1" ht="18.75" customHeight="1">
      <c r="A4" s="579" t="s">
        <v>52</v>
      </c>
      <c r="B4" s="579"/>
      <c r="C4" s="579"/>
      <c r="D4" s="579"/>
      <c r="E4" s="579"/>
      <c r="F4" s="579"/>
      <c r="G4" s="579"/>
      <c r="H4" s="579"/>
      <c r="I4" s="579"/>
      <c r="J4" s="579"/>
      <c r="K4" s="57"/>
      <c r="L4" s="57"/>
      <c r="M4" s="57"/>
      <c r="N4" s="57"/>
      <c r="O4" s="57"/>
      <c r="P4" s="57"/>
      <c r="Q4" s="57"/>
      <c r="R4" s="57"/>
      <c r="S4" s="57"/>
      <c r="T4" s="57"/>
      <c r="U4" s="57"/>
      <c r="V4" s="57"/>
      <c r="W4" s="57"/>
      <c r="X4" s="57"/>
      <c r="Y4" s="57"/>
      <c r="Z4" s="57"/>
      <c r="AA4" s="57"/>
      <c r="AB4" s="57"/>
      <c r="AC4" s="57"/>
      <c r="AD4" s="57"/>
      <c r="AE4" s="57"/>
      <c r="AF4" s="57"/>
      <c r="AG4" s="57"/>
    </row>
    <row r="5" spans="1:33" s="61" customFormat="1" ht="24.75" hidden="1" customHeight="1">
      <c r="A5" s="54"/>
      <c r="B5" s="54"/>
      <c r="C5" s="54"/>
      <c r="D5" s="54" t="s">
        <v>53</v>
      </c>
      <c r="E5" s="54"/>
      <c r="F5" s="54"/>
      <c r="G5" s="54"/>
      <c r="H5" s="54"/>
      <c r="I5" s="54"/>
      <c r="J5" s="60"/>
      <c r="K5" s="54"/>
      <c r="L5" s="54"/>
      <c r="M5" s="54"/>
      <c r="N5" s="54"/>
      <c r="O5" s="54"/>
      <c r="P5" s="54"/>
      <c r="Q5" s="54"/>
      <c r="R5" s="54"/>
      <c r="S5" s="54"/>
      <c r="T5" s="54"/>
      <c r="U5" s="54"/>
      <c r="V5" s="54"/>
      <c r="W5" s="54"/>
      <c r="X5" s="54"/>
      <c r="Y5" s="54"/>
      <c r="Z5" s="54"/>
      <c r="AA5" s="54"/>
      <c r="AB5" s="54"/>
      <c r="AC5" s="54"/>
      <c r="AD5" s="54"/>
      <c r="AE5" s="54"/>
      <c r="AF5" s="54"/>
      <c r="AG5" s="54"/>
    </row>
    <row r="6" spans="1:33" s="67" customFormat="1" ht="21" customHeight="1">
      <c r="A6" s="62" t="s">
        <v>54</v>
      </c>
      <c r="B6" s="64"/>
      <c r="C6" s="64"/>
      <c r="D6" s="64"/>
      <c r="E6" s="64"/>
      <c r="F6" s="64"/>
      <c r="G6" s="64"/>
      <c r="H6" s="64"/>
      <c r="I6" s="64"/>
      <c r="J6" s="103"/>
      <c r="K6" s="64"/>
      <c r="L6" s="66"/>
      <c r="M6" s="66"/>
      <c r="N6" s="66"/>
      <c r="O6" s="66"/>
      <c r="P6" s="66"/>
      <c r="Q6" s="66"/>
      <c r="R6" s="66"/>
      <c r="S6" s="66"/>
      <c r="T6" s="66"/>
      <c r="U6" s="66"/>
      <c r="V6" s="66"/>
      <c r="W6" s="66"/>
      <c r="X6" s="66"/>
      <c r="Y6" s="66"/>
      <c r="Z6" s="66"/>
      <c r="AA6" s="66"/>
      <c r="AB6" s="66"/>
      <c r="AC6" s="66"/>
      <c r="AD6" s="66"/>
      <c r="AE6" s="66"/>
      <c r="AF6" s="66"/>
      <c r="AG6" s="66"/>
    </row>
    <row r="7" spans="1:33" s="73" customFormat="1" ht="21" customHeight="1">
      <c r="A7" s="580" t="s">
        <v>55</v>
      </c>
      <c r="B7" s="104" t="s">
        <v>34</v>
      </c>
      <c r="C7" s="582" t="s">
        <v>56</v>
      </c>
      <c r="D7" s="104" t="s">
        <v>35</v>
      </c>
      <c r="E7" s="582" t="s">
        <v>56</v>
      </c>
      <c r="F7" s="104" t="s">
        <v>36</v>
      </c>
      <c r="G7" s="582" t="s">
        <v>56</v>
      </c>
      <c r="H7" s="104" t="s">
        <v>37</v>
      </c>
      <c r="I7" s="582" t="s">
        <v>56</v>
      </c>
      <c r="J7" s="584" t="s">
        <v>9</v>
      </c>
      <c r="K7" s="72"/>
      <c r="L7" s="72"/>
      <c r="M7" s="72"/>
      <c r="N7" s="72"/>
      <c r="O7" s="72"/>
      <c r="P7" s="72"/>
      <c r="Q7" s="72"/>
      <c r="R7" s="72"/>
      <c r="S7" s="72"/>
      <c r="T7" s="72"/>
      <c r="U7" s="72"/>
      <c r="V7" s="72"/>
      <c r="W7" s="72"/>
      <c r="X7" s="72"/>
      <c r="Y7" s="72"/>
      <c r="Z7" s="72"/>
      <c r="AA7" s="72"/>
      <c r="AB7" s="72"/>
      <c r="AC7" s="72"/>
      <c r="AD7" s="72"/>
      <c r="AE7" s="72"/>
      <c r="AF7" s="72"/>
      <c r="AG7" s="72"/>
    </row>
    <row r="8" spans="1:33" s="78" customFormat="1" ht="16.5" customHeight="1">
      <c r="A8" s="581"/>
      <c r="B8" s="105" t="s">
        <v>38</v>
      </c>
      <c r="C8" s="583"/>
      <c r="D8" s="105" t="s">
        <v>39</v>
      </c>
      <c r="E8" s="583"/>
      <c r="F8" s="105" t="s">
        <v>40</v>
      </c>
      <c r="G8" s="583"/>
      <c r="H8" s="105" t="s">
        <v>41</v>
      </c>
      <c r="I8" s="583"/>
      <c r="J8" s="585"/>
      <c r="K8" s="72"/>
      <c r="L8" s="72"/>
      <c r="M8" s="72"/>
      <c r="N8" s="72"/>
      <c r="O8" s="72"/>
      <c r="P8" s="72"/>
      <c r="Q8" s="72"/>
      <c r="R8" s="72"/>
      <c r="S8" s="72"/>
      <c r="T8" s="72"/>
      <c r="U8" s="72"/>
      <c r="V8" s="72"/>
      <c r="W8" s="72"/>
      <c r="X8" s="72"/>
      <c r="Y8" s="72"/>
      <c r="Z8" s="72"/>
      <c r="AA8" s="72"/>
      <c r="AB8" s="72"/>
      <c r="AC8" s="72"/>
      <c r="AD8" s="72"/>
      <c r="AE8" s="72"/>
      <c r="AF8" s="72"/>
      <c r="AG8" s="72"/>
    </row>
    <row r="9" spans="1:33" s="61" customFormat="1" ht="23.25" customHeight="1">
      <c r="A9" s="106" t="s">
        <v>57</v>
      </c>
      <c r="B9" s="107">
        <v>3913804</v>
      </c>
      <c r="C9" s="108">
        <f>B9/$B$21*100</f>
        <v>30.507441959296326</v>
      </c>
      <c r="D9" s="107">
        <v>3937624</v>
      </c>
      <c r="E9" s="108">
        <f>D9/$D$21*100</f>
        <v>30.283943309012855</v>
      </c>
      <c r="F9" s="107">
        <v>3430</v>
      </c>
      <c r="G9" s="108">
        <f>F9/$F$21*100</f>
        <v>63.424556213017745</v>
      </c>
      <c r="H9" s="109">
        <f>SUM(B9,D9,F9)</f>
        <v>7854858</v>
      </c>
      <c r="I9" s="110">
        <f>H9/H21*100</f>
        <v>30.401856331040751</v>
      </c>
      <c r="J9" s="111" t="s">
        <v>58</v>
      </c>
      <c r="K9" s="54"/>
      <c r="L9" s="54"/>
      <c r="M9" s="54"/>
      <c r="N9" s="54"/>
      <c r="O9" s="54"/>
      <c r="P9" s="54"/>
      <c r="Q9" s="54"/>
      <c r="R9" s="54"/>
      <c r="S9" s="54"/>
      <c r="T9" s="54"/>
      <c r="U9" s="54"/>
      <c r="V9" s="54"/>
      <c r="W9" s="54"/>
      <c r="X9" s="54"/>
      <c r="Y9" s="54"/>
      <c r="Z9" s="54"/>
      <c r="AA9" s="54"/>
      <c r="AB9" s="54"/>
      <c r="AC9" s="54"/>
      <c r="AD9" s="54"/>
      <c r="AE9" s="54"/>
      <c r="AF9" s="54"/>
      <c r="AG9" s="54"/>
    </row>
    <row r="10" spans="1:33" s="61" customFormat="1" ht="23.25" customHeight="1">
      <c r="A10" s="112" t="s">
        <v>59</v>
      </c>
      <c r="B10" s="113">
        <v>3252410</v>
      </c>
      <c r="C10" s="114">
        <f t="shared" ref="C10:C20" si="0">B10/$B$21*100</f>
        <v>25.351987300037244</v>
      </c>
      <c r="D10" s="113">
        <v>3288590</v>
      </c>
      <c r="E10" s="114">
        <f t="shared" ref="E10:E20" si="1">D10/$D$21*100</f>
        <v>25.292276034122757</v>
      </c>
      <c r="F10" s="113">
        <v>1562</v>
      </c>
      <c r="G10" s="114">
        <f t="shared" ref="G10:G20" si="2">F10/$F$21*100</f>
        <v>28.883136094674555</v>
      </c>
      <c r="H10" s="115">
        <f>SUM(B10,D10,F10)</f>
        <v>6542562</v>
      </c>
      <c r="I10" s="116">
        <f>H10/H21*100</f>
        <v>25.322676738513493</v>
      </c>
      <c r="J10" s="117" t="s">
        <v>60</v>
      </c>
      <c r="K10" s="54"/>
      <c r="L10" s="54"/>
      <c r="M10" s="54"/>
      <c r="N10" s="54"/>
      <c r="O10" s="54"/>
      <c r="P10" s="54"/>
      <c r="Q10" s="54"/>
      <c r="R10" s="54"/>
      <c r="S10" s="54"/>
      <c r="T10" s="54"/>
      <c r="U10" s="54"/>
      <c r="V10" s="54"/>
      <c r="W10" s="54"/>
      <c r="X10" s="54"/>
      <c r="Y10" s="54"/>
      <c r="Z10" s="54"/>
      <c r="AA10" s="54"/>
      <c r="AB10" s="54"/>
      <c r="AC10" s="54"/>
      <c r="AD10" s="54"/>
      <c r="AE10" s="54"/>
      <c r="AF10" s="54"/>
      <c r="AG10" s="54"/>
    </row>
    <row r="11" spans="1:33" s="61" customFormat="1" ht="23.25" customHeight="1">
      <c r="A11" s="106" t="s">
        <v>61</v>
      </c>
      <c r="B11" s="107">
        <v>1616249</v>
      </c>
      <c r="C11" s="108">
        <f t="shared" si="0"/>
        <v>12.598388309499079</v>
      </c>
      <c r="D11" s="107">
        <v>1805941</v>
      </c>
      <c r="E11" s="108">
        <f t="shared" si="1"/>
        <v>13.889344148507321</v>
      </c>
      <c r="F11" s="107">
        <v>416</v>
      </c>
      <c r="G11" s="108">
        <f t="shared" si="2"/>
        <v>7.6923076923076925</v>
      </c>
      <c r="H11" s="109">
        <f t="shared" ref="H11:H20" si="3">SUM(B11,D11,F11)</f>
        <v>3422606</v>
      </c>
      <c r="I11" s="110">
        <f>H11/H21*100</f>
        <v>13.247034623637759</v>
      </c>
      <c r="J11" s="111" t="s">
        <v>62</v>
      </c>
      <c r="K11" s="54"/>
      <c r="L11" s="54"/>
      <c r="M11" s="54"/>
      <c r="N11" s="54"/>
      <c r="O11" s="54"/>
      <c r="P11" s="54"/>
      <c r="Q11" s="54"/>
      <c r="R11" s="54"/>
      <c r="S11" s="54"/>
      <c r="T11" s="54"/>
      <c r="U11" s="54"/>
      <c r="V11" s="54"/>
      <c r="W11" s="54"/>
      <c r="X11" s="54"/>
      <c r="Y11" s="54"/>
      <c r="Z11" s="54"/>
      <c r="AA11" s="54"/>
      <c r="AB11" s="54"/>
      <c r="AC11" s="54"/>
      <c r="AD11" s="54"/>
      <c r="AE11" s="54"/>
      <c r="AF11" s="54"/>
      <c r="AG11" s="54"/>
    </row>
    <row r="12" spans="1:33" s="61" customFormat="1" ht="23.25" customHeight="1">
      <c r="A12" s="112" t="s">
        <v>63</v>
      </c>
      <c r="B12" s="113">
        <v>10917</v>
      </c>
      <c r="C12" s="114">
        <f t="shared" si="0"/>
        <v>8.5096173408182416E-2</v>
      </c>
      <c r="D12" s="113">
        <v>28712</v>
      </c>
      <c r="E12" s="114">
        <f t="shared" si="1"/>
        <v>0.2208216376902358</v>
      </c>
      <c r="F12" s="113">
        <v>0</v>
      </c>
      <c r="G12" s="114">
        <f t="shared" si="2"/>
        <v>0</v>
      </c>
      <c r="H12" s="115">
        <f t="shared" si="3"/>
        <v>39629</v>
      </c>
      <c r="I12" s="116">
        <f>H12/H21*100</f>
        <v>0.15338216993137416</v>
      </c>
      <c r="J12" s="117" t="s">
        <v>64</v>
      </c>
      <c r="K12" s="54"/>
      <c r="L12" s="54"/>
      <c r="M12" s="54"/>
      <c r="N12" s="54"/>
      <c r="O12" s="54"/>
      <c r="P12" s="54"/>
      <c r="Q12" s="54"/>
      <c r="R12" s="54"/>
      <c r="S12" s="54"/>
      <c r="T12" s="54"/>
      <c r="U12" s="54"/>
      <c r="V12" s="54"/>
      <c r="W12" s="54"/>
      <c r="X12" s="54"/>
      <c r="Y12" s="54"/>
      <c r="Z12" s="54"/>
      <c r="AA12" s="54"/>
      <c r="AB12" s="54"/>
      <c r="AC12" s="54"/>
      <c r="AD12" s="54"/>
      <c r="AE12" s="54"/>
      <c r="AF12" s="54"/>
      <c r="AG12" s="54"/>
    </row>
    <row r="13" spans="1:33" s="61" customFormat="1" ht="23.25" customHeight="1">
      <c r="A13" s="106" t="s">
        <v>65</v>
      </c>
      <c r="B13" s="107">
        <v>2058</v>
      </c>
      <c r="C13" s="108">
        <f t="shared" si="0"/>
        <v>1.604176283539795E-2</v>
      </c>
      <c r="D13" s="107">
        <v>40152</v>
      </c>
      <c r="E13" s="108">
        <f t="shared" si="1"/>
        <v>0.30880573963981428</v>
      </c>
      <c r="F13" s="107">
        <v>0</v>
      </c>
      <c r="G13" s="108">
        <f t="shared" si="2"/>
        <v>0</v>
      </c>
      <c r="H13" s="109">
        <f t="shared" si="3"/>
        <v>42210</v>
      </c>
      <c r="I13" s="110">
        <f>H13/H21*100</f>
        <v>0.1633718083424589</v>
      </c>
      <c r="J13" s="111" t="s">
        <v>66</v>
      </c>
      <c r="K13" s="54"/>
      <c r="L13" s="54"/>
      <c r="M13" s="54"/>
      <c r="N13" s="54"/>
      <c r="O13" s="54"/>
      <c r="P13" s="54"/>
      <c r="Q13" s="54"/>
      <c r="R13" s="54"/>
      <c r="S13" s="54"/>
      <c r="T13" s="54"/>
      <c r="U13" s="54"/>
      <c r="V13" s="54"/>
      <c r="W13" s="54"/>
      <c r="X13" s="54"/>
      <c r="Y13" s="54"/>
      <c r="Z13" s="54"/>
      <c r="AA13" s="54"/>
      <c r="AB13" s="54"/>
      <c r="AC13" s="54"/>
      <c r="AD13" s="54"/>
      <c r="AE13" s="54"/>
      <c r="AF13" s="54"/>
      <c r="AG13" s="54"/>
    </row>
    <row r="14" spans="1:33" s="61" customFormat="1" ht="23.25" customHeight="1">
      <c r="A14" s="112" t="s">
        <v>67</v>
      </c>
      <c r="B14" s="113">
        <v>12911</v>
      </c>
      <c r="C14" s="114">
        <f t="shared" si="0"/>
        <v>0.10063906703975847</v>
      </c>
      <c r="D14" s="113">
        <v>90578</v>
      </c>
      <c r="E14" s="114">
        <f t="shared" si="1"/>
        <v>0.69662797083819239</v>
      </c>
      <c r="F14" s="113">
        <v>0</v>
      </c>
      <c r="G14" s="114">
        <f t="shared" si="2"/>
        <v>0</v>
      </c>
      <c r="H14" s="115">
        <f t="shared" si="3"/>
        <v>103489</v>
      </c>
      <c r="I14" s="116">
        <f>H14/H21*100</f>
        <v>0.40054927916495447</v>
      </c>
      <c r="J14" s="117" t="s">
        <v>68</v>
      </c>
      <c r="K14" s="54"/>
      <c r="L14" s="54"/>
      <c r="M14" s="54"/>
      <c r="N14" s="54"/>
      <c r="O14" s="54"/>
      <c r="P14" s="54"/>
      <c r="Q14" s="54"/>
      <c r="R14" s="54"/>
      <c r="S14" s="54"/>
      <c r="T14" s="54"/>
      <c r="U14" s="54"/>
      <c r="V14" s="54"/>
      <c r="W14" s="54"/>
      <c r="X14" s="54"/>
      <c r="Y14" s="54"/>
      <c r="Z14" s="54"/>
      <c r="AA14" s="54"/>
      <c r="AB14" s="54"/>
      <c r="AC14" s="54"/>
      <c r="AD14" s="54"/>
      <c r="AE14" s="54"/>
      <c r="AF14" s="54"/>
      <c r="AG14" s="54"/>
    </row>
    <row r="15" spans="1:33" s="61" customFormat="1" ht="23.25" customHeight="1">
      <c r="A15" s="106" t="s">
        <v>69</v>
      </c>
      <c r="B15" s="107">
        <v>209387</v>
      </c>
      <c r="C15" s="108">
        <f t="shared" si="0"/>
        <v>1.6321363434477505</v>
      </c>
      <c r="D15" s="107">
        <v>319553</v>
      </c>
      <c r="E15" s="108">
        <f t="shared" si="1"/>
        <v>2.4576559204802151</v>
      </c>
      <c r="F15" s="107">
        <v>0</v>
      </c>
      <c r="G15" s="118">
        <f t="shared" si="2"/>
        <v>0</v>
      </c>
      <c r="H15" s="109">
        <f t="shared" si="3"/>
        <v>528940</v>
      </c>
      <c r="I15" s="110">
        <f>H15/H21*100</f>
        <v>2.0472372495773565</v>
      </c>
      <c r="J15" s="111" t="s">
        <v>70</v>
      </c>
      <c r="K15" s="54"/>
      <c r="L15" s="54"/>
      <c r="M15" s="54"/>
      <c r="N15" s="54"/>
      <c r="O15" s="54"/>
      <c r="P15" s="54"/>
      <c r="Q15" s="54"/>
      <c r="R15" s="54"/>
      <c r="S15" s="54"/>
      <c r="T15" s="54"/>
      <c r="U15" s="54"/>
      <c r="V15" s="54"/>
      <c r="W15" s="54"/>
      <c r="X15" s="54"/>
      <c r="Y15" s="54"/>
      <c r="Z15" s="54"/>
      <c r="AA15" s="54"/>
      <c r="AB15" s="54"/>
      <c r="AC15" s="54"/>
      <c r="AD15" s="54"/>
      <c r="AE15" s="54"/>
      <c r="AF15" s="54"/>
      <c r="AG15" s="54"/>
    </row>
    <row r="16" spans="1:33" s="61" customFormat="1" ht="23.25" customHeight="1">
      <c r="A16" s="112" t="s">
        <v>71</v>
      </c>
      <c r="B16" s="113">
        <v>491546</v>
      </c>
      <c r="C16" s="114">
        <f t="shared" si="0"/>
        <v>3.831518150966239</v>
      </c>
      <c r="D16" s="113">
        <v>438256</v>
      </c>
      <c r="E16" s="114">
        <f t="shared" si="1"/>
        <v>3.3705909601411252</v>
      </c>
      <c r="F16" s="113">
        <v>0</v>
      </c>
      <c r="G16" s="114">
        <f t="shared" si="2"/>
        <v>0</v>
      </c>
      <c r="H16" s="115">
        <f t="shared" si="3"/>
        <v>929802</v>
      </c>
      <c r="I16" s="116">
        <f>H16/H21*100</f>
        <v>3.5987546586220081</v>
      </c>
      <c r="J16" s="117" t="s">
        <v>72</v>
      </c>
      <c r="K16" s="54"/>
      <c r="L16" s="54"/>
      <c r="M16" s="54"/>
      <c r="N16" s="54"/>
      <c r="O16" s="54"/>
      <c r="P16" s="54"/>
      <c r="Q16" s="54"/>
      <c r="R16" s="54"/>
      <c r="S16" s="54"/>
      <c r="T16" s="54"/>
      <c r="U16" s="54"/>
      <c r="V16" s="54"/>
      <c r="W16" s="54"/>
      <c r="X16" s="54"/>
      <c r="Y16" s="54"/>
      <c r="Z16" s="54"/>
      <c r="AA16" s="54"/>
      <c r="AB16" s="54"/>
      <c r="AC16" s="54"/>
      <c r="AD16" s="54"/>
      <c r="AE16" s="54"/>
      <c r="AF16" s="54"/>
      <c r="AG16" s="54"/>
    </row>
    <row r="17" spans="1:33" s="61" customFormat="1" ht="23.25" customHeight="1">
      <c r="A17" s="106" t="s">
        <v>73</v>
      </c>
      <c r="B17" s="107">
        <v>604759</v>
      </c>
      <c r="C17" s="108">
        <f t="shared" si="0"/>
        <v>4.7139943880332504</v>
      </c>
      <c r="D17" s="107">
        <v>531287</v>
      </c>
      <c r="E17" s="108">
        <f t="shared" si="1"/>
        <v>4.0860847528396604</v>
      </c>
      <c r="F17" s="107">
        <v>0</v>
      </c>
      <c r="G17" s="108">
        <f t="shared" si="2"/>
        <v>0</v>
      </c>
      <c r="H17" s="109">
        <f t="shared" si="3"/>
        <v>1136046</v>
      </c>
      <c r="I17" s="110">
        <f>H17/H21*100</f>
        <v>4.3970123046722831</v>
      </c>
      <c r="J17" s="111" t="s">
        <v>74</v>
      </c>
      <c r="K17" s="54"/>
      <c r="L17" s="54"/>
      <c r="M17" s="54"/>
      <c r="N17" s="54"/>
      <c r="O17" s="54"/>
      <c r="P17" s="54"/>
      <c r="Q17" s="54"/>
      <c r="R17" s="54"/>
      <c r="S17" s="54"/>
      <c r="T17" s="54"/>
      <c r="U17" s="54"/>
      <c r="V17" s="54"/>
      <c r="W17" s="54"/>
      <c r="X17" s="54"/>
      <c r="Y17" s="54"/>
      <c r="Z17" s="54"/>
      <c r="AA17" s="54"/>
      <c r="AB17" s="54"/>
      <c r="AC17" s="54"/>
      <c r="AD17" s="54"/>
      <c r="AE17" s="54"/>
      <c r="AF17" s="54"/>
      <c r="AG17" s="54"/>
    </row>
    <row r="18" spans="1:33" s="61" customFormat="1" ht="23.25" customHeight="1">
      <c r="A18" s="112" t="s">
        <v>75</v>
      </c>
      <c r="B18" s="113">
        <v>757703</v>
      </c>
      <c r="C18" s="114">
        <f t="shared" si="0"/>
        <v>5.906167067866634</v>
      </c>
      <c r="D18" s="113">
        <v>707925</v>
      </c>
      <c r="E18" s="114">
        <f t="shared" si="1"/>
        <v>5.4445931269803634</v>
      </c>
      <c r="F18" s="113">
        <v>0</v>
      </c>
      <c r="G18" s="114">
        <f t="shared" si="2"/>
        <v>0</v>
      </c>
      <c r="H18" s="115">
        <f t="shared" si="3"/>
        <v>1465628</v>
      </c>
      <c r="I18" s="116">
        <f>H18/H21*100</f>
        <v>5.6726438454712476</v>
      </c>
      <c r="J18" s="117" t="s">
        <v>76</v>
      </c>
      <c r="K18" s="54"/>
      <c r="L18" s="54"/>
      <c r="M18" s="54"/>
      <c r="N18" s="54"/>
      <c r="O18" s="54"/>
      <c r="P18" s="54"/>
      <c r="Q18" s="54"/>
      <c r="R18" s="54"/>
      <c r="S18" s="54"/>
      <c r="T18" s="54"/>
      <c r="U18" s="54"/>
      <c r="V18" s="54"/>
      <c r="W18" s="54"/>
      <c r="X18" s="54"/>
      <c r="Y18" s="54"/>
      <c r="Z18" s="54"/>
      <c r="AA18" s="54"/>
      <c r="AB18" s="54"/>
      <c r="AC18" s="54"/>
      <c r="AD18" s="54"/>
      <c r="AE18" s="54"/>
      <c r="AF18" s="54"/>
      <c r="AG18" s="54"/>
    </row>
    <row r="19" spans="1:33" s="61" customFormat="1" ht="23.25" customHeight="1">
      <c r="A19" s="106" t="s">
        <v>77</v>
      </c>
      <c r="B19" s="107">
        <v>782284</v>
      </c>
      <c r="C19" s="108">
        <f t="shared" si="0"/>
        <v>6.0977718162907921</v>
      </c>
      <c r="D19" s="107">
        <v>803177</v>
      </c>
      <c r="E19" s="108">
        <f t="shared" si="1"/>
        <v>6.1771684485626404</v>
      </c>
      <c r="F19" s="107">
        <v>0</v>
      </c>
      <c r="G19" s="108">
        <f t="shared" si="2"/>
        <v>0</v>
      </c>
      <c r="H19" s="109">
        <f t="shared" si="3"/>
        <v>1585461</v>
      </c>
      <c r="I19" s="110">
        <f>H19/H21*100</f>
        <v>6.1364518035167785</v>
      </c>
      <c r="J19" s="111" t="s">
        <v>78</v>
      </c>
      <c r="K19" s="54"/>
      <c r="L19" s="54"/>
      <c r="M19" s="54"/>
      <c r="N19" s="54"/>
      <c r="O19" s="54"/>
      <c r="P19" s="54"/>
      <c r="Q19" s="54"/>
      <c r="R19" s="54"/>
      <c r="S19" s="54"/>
      <c r="T19" s="54"/>
      <c r="U19" s="54"/>
      <c r="V19" s="54"/>
      <c r="W19" s="54"/>
      <c r="X19" s="54"/>
      <c r="Y19" s="54"/>
      <c r="Z19" s="54"/>
      <c r="AA19" s="54"/>
      <c r="AB19" s="54"/>
      <c r="AC19" s="54"/>
      <c r="AD19" s="54"/>
      <c r="AE19" s="54"/>
      <c r="AF19" s="54"/>
      <c r="AG19" s="54"/>
    </row>
    <row r="20" spans="1:33" s="61" customFormat="1" ht="23.25" customHeight="1">
      <c r="A20" s="112" t="s">
        <v>79</v>
      </c>
      <c r="B20" s="113">
        <v>1174986</v>
      </c>
      <c r="C20" s="114">
        <f t="shared" si="0"/>
        <v>9.1588176612793468</v>
      </c>
      <c r="D20" s="113">
        <v>1010554</v>
      </c>
      <c r="E20" s="114">
        <f t="shared" si="1"/>
        <v>7.7720879511848207</v>
      </c>
      <c r="F20" s="113">
        <v>0</v>
      </c>
      <c r="G20" s="114">
        <f t="shared" si="2"/>
        <v>0</v>
      </c>
      <c r="H20" s="115">
        <f t="shared" si="3"/>
        <v>2185540</v>
      </c>
      <c r="I20" s="116">
        <f>H20/H21*100</f>
        <v>8.4590291875095378</v>
      </c>
      <c r="J20" s="117" t="s">
        <v>80</v>
      </c>
      <c r="K20" s="54"/>
      <c r="L20" s="54"/>
      <c r="M20" s="54"/>
      <c r="N20" s="54"/>
      <c r="O20" s="54"/>
      <c r="P20" s="54"/>
      <c r="Q20" s="54"/>
      <c r="R20" s="54"/>
      <c r="S20" s="54"/>
      <c r="T20" s="54"/>
      <c r="U20" s="54"/>
      <c r="V20" s="54"/>
      <c r="W20" s="54"/>
      <c r="X20" s="54"/>
      <c r="Y20" s="54"/>
      <c r="Z20" s="54"/>
      <c r="AA20" s="54"/>
      <c r="AB20" s="54"/>
      <c r="AC20" s="54"/>
      <c r="AD20" s="54"/>
      <c r="AE20" s="54"/>
      <c r="AF20" s="54"/>
      <c r="AG20" s="54"/>
    </row>
    <row r="21" spans="1:33" s="123" customFormat="1" ht="22.5" customHeight="1">
      <c r="A21" s="119" t="s">
        <v>37</v>
      </c>
      <c r="B21" s="120">
        <f>SUM(B9:B20)</f>
        <v>12829014</v>
      </c>
      <c r="C21" s="121">
        <f>SUM(B21/$B$21*100)</f>
        <v>100</v>
      </c>
      <c r="D21" s="120">
        <f>SUM(D9:D20)</f>
        <v>13002349</v>
      </c>
      <c r="E21" s="121">
        <f>SUM(D21/$D$21*100)</f>
        <v>100</v>
      </c>
      <c r="F21" s="120">
        <f>SUM(F9:F20)</f>
        <v>5408</v>
      </c>
      <c r="G21" s="121">
        <v>100</v>
      </c>
      <c r="H21" s="120">
        <f>SUM(B21,D21,F21)</f>
        <v>25836771</v>
      </c>
      <c r="I21" s="121">
        <f>SUM(H21/$H$21*100)</f>
        <v>100</v>
      </c>
      <c r="J21" s="122" t="s">
        <v>41</v>
      </c>
      <c r="K21" s="64"/>
      <c r="L21" s="64"/>
      <c r="M21" s="64"/>
      <c r="N21" s="64"/>
      <c r="O21" s="64"/>
      <c r="P21" s="64"/>
      <c r="Q21" s="64"/>
      <c r="R21" s="64"/>
      <c r="S21" s="64"/>
      <c r="T21" s="64"/>
      <c r="U21" s="64"/>
      <c r="V21" s="64"/>
      <c r="W21" s="64"/>
      <c r="X21" s="64"/>
      <c r="Y21" s="64"/>
      <c r="Z21" s="64"/>
      <c r="AA21" s="64"/>
      <c r="AB21" s="64"/>
      <c r="AC21" s="64"/>
      <c r="AD21" s="64"/>
      <c r="AE21" s="64"/>
      <c r="AF21" s="64"/>
      <c r="AG21" s="64"/>
    </row>
    <row r="22" spans="1:33" s="123" customFormat="1" ht="6" customHeight="1">
      <c r="A22" s="124"/>
      <c r="B22" s="125"/>
      <c r="C22" s="126"/>
      <c r="D22" s="125"/>
      <c r="E22" s="127"/>
      <c r="F22" s="125"/>
      <c r="G22" s="127"/>
      <c r="H22" s="125"/>
      <c r="I22" s="127"/>
      <c r="J22" s="124"/>
      <c r="K22" s="64"/>
      <c r="L22" s="64"/>
      <c r="M22" s="64"/>
      <c r="N22" s="64"/>
      <c r="O22" s="64"/>
      <c r="P22" s="64"/>
      <c r="Q22" s="64"/>
      <c r="R22" s="64"/>
      <c r="S22" s="64"/>
      <c r="T22" s="64"/>
      <c r="U22" s="64"/>
      <c r="V22" s="64"/>
      <c r="W22" s="64"/>
      <c r="X22" s="64"/>
      <c r="Y22" s="64"/>
      <c r="Z22" s="64"/>
      <c r="AA22" s="64"/>
      <c r="AB22" s="64"/>
      <c r="AC22" s="64"/>
      <c r="AD22" s="64"/>
      <c r="AE22" s="64"/>
      <c r="AF22" s="64"/>
      <c r="AG22" s="64"/>
    </row>
    <row r="23" spans="1:33" s="92" customFormat="1" ht="36.75" customHeight="1">
      <c r="A23" s="577" t="s">
        <v>81</v>
      </c>
      <c r="B23" s="577"/>
      <c r="C23" s="577"/>
      <c r="D23" s="577"/>
      <c r="E23" s="91"/>
      <c r="F23" s="578" t="s">
        <v>82</v>
      </c>
      <c r="G23" s="578"/>
      <c r="H23" s="578"/>
      <c r="I23" s="578"/>
      <c r="J23" s="578"/>
      <c r="K23" s="91"/>
      <c r="L23" s="91"/>
      <c r="M23" s="91"/>
      <c r="N23" s="91"/>
      <c r="O23" s="91"/>
      <c r="P23" s="91"/>
      <c r="Q23" s="91"/>
      <c r="R23" s="91"/>
      <c r="S23" s="91"/>
      <c r="T23" s="91"/>
      <c r="U23" s="91"/>
      <c r="V23" s="91"/>
      <c r="W23" s="91"/>
      <c r="X23" s="91"/>
      <c r="Y23" s="91"/>
      <c r="Z23" s="91"/>
      <c r="AA23" s="91"/>
      <c r="AB23" s="91"/>
      <c r="AC23" s="91"/>
      <c r="AD23" s="91"/>
      <c r="AE23" s="91"/>
      <c r="AF23" s="91"/>
      <c r="AG23" s="91"/>
    </row>
    <row r="24" spans="1:33" s="101" customFormat="1" ht="15" customHeight="1">
      <c r="A24" s="128" t="s">
        <v>19</v>
      </c>
      <c r="B24" s="100"/>
      <c r="C24" s="100"/>
      <c r="D24" s="100"/>
      <c r="E24" s="100"/>
      <c r="F24" s="100"/>
      <c r="G24" s="100"/>
      <c r="H24" s="100"/>
      <c r="I24" s="100"/>
      <c r="J24" s="129" t="s">
        <v>20</v>
      </c>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row>
    <row r="25" spans="1:33" s="61" customFormat="1">
      <c r="A25" s="54"/>
      <c r="B25" s="54"/>
      <c r="C25" s="54"/>
      <c r="D25" s="54"/>
      <c r="E25" s="54"/>
      <c r="F25" s="54"/>
      <c r="G25" s="54"/>
      <c r="H25" s="130"/>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row>
    <row r="26" spans="1:33" s="61" customFormat="1">
      <c r="A26" s="54"/>
      <c r="B26" s="130"/>
      <c r="C26" s="130"/>
      <c r="D26" s="130"/>
      <c r="E26" s="130"/>
      <c r="F26" s="130"/>
      <c r="G26" s="130"/>
      <c r="H26" s="130"/>
      <c r="I26" s="130"/>
      <c r="J26" s="54"/>
      <c r="K26" s="54"/>
      <c r="L26" s="54"/>
      <c r="M26" s="54"/>
      <c r="N26" s="54"/>
      <c r="O26" s="54"/>
      <c r="P26" s="54"/>
      <c r="Q26" s="54"/>
      <c r="R26" s="54"/>
      <c r="S26" s="54"/>
      <c r="T26" s="54"/>
      <c r="U26" s="54"/>
      <c r="V26" s="54"/>
      <c r="W26" s="54"/>
      <c r="X26" s="54"/>
      <c r="Y26" s="54"/>
      <c r="Z26" s="54"/>
      <c r="AA26" s="54"/>
      <c r="AB26" s="54"/>
      <c r="AC26" s="54"/>
      <c r="AD26" s="54"/>
      <c r="AE26" s="54"/>
      <c r="AF26" s="54"/>
      <c r="AG26" s="54"/>
    </row>
    <row r="27" spans="1:33" s="61" customFormat="1">
      <c r="A27" s="54"/>
      <c r="B27" s="130"/>
      <c r="C27" s="130"/>
      <c r="D27" s="130"/>
      <c r="E27" s="130"/>
      <c r="F27" s="130"/>
      <c r="G27" s="130"/>
      <c r="H27" s="130"/>
      <c r="I27" s="130"/>
      <c r="J27" s="54"/>
      <c r="K27" s="54"/>
      <c r="L27" s="54"/>
      <c r="M27" s="54"/>
      <c r="N27" s="54"/>
      <c r="O27" s="54"/>
      <c r="P27" s="54"/>
      <c r="Q27" s="54"/>
      <c r="R27" s="54"/>
      <c r="S27" s="54"/>
      <c r="T27" s="54"/>
      <c r="U27" s="54"/>
      <c r="V27" s="54"/>
      <c r="W27" s="54"/>
      <c r="X27" s="54"/>
      <c r="Y27" s="54"/>
      <c r="Z27" s="54"/>
      <c r="AA27" s="54"/>
      <c r="AB27" s="54"/>
      <c r="AC27" s="54"/>
      <c r="AD27" s="54"/>
      <c r="AE27" s="54"/>
      <c r="AF27" s="54"/>
      <c r="AG27" s="54"/>
    </row>
    <row r="28" spans="1:33" s="61" customFormat="1">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row>
    <row r="29" spans="1:33" s="61" customFormat="1" ht="7.5" customHeight="1">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row>
    <row r="30" spans="1:33" s="61" customFormat="1">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row>
    <row r="31" spans="1:33" s="61" customFormat="1">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1:33" s="61" customFormat="1">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row>
    <row r="33" spans="1:33" s="61" customFormat="1">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row>
    <row r="34" spans="1:33" s="61" customFormat="1">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row>
    <row r="35" spans="1:33" s="61" customFormat="1">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row>
    <row r="36" spans="1:33" s="61" customFormat="1">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row>
    <row r="37" spans="1:33" s="61" customFormat="1">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row>
    <row r="38" spans="1:33" s="61" customFormat="1">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row>
    <row r="39" spans="1:33" s="61" customFormat="1">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row>
    <row r="40" spans="1:33" s="61" customFormat="1">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row>
    <row r="41" spans="1:33" s="61" customForma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row>
    <row r="42" spans="1:33" s="61" customFormat="1">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row>
    <row r="43" spans="1:33" s="61" customFormat="1">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row>
    <row r="44" spans="1:33" s="61" customFormat="1">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row>
    <row r="45" spans="1:33" s="61" customFormat="1">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row>
    <row r="46" spans="1:33" s="61" customFormat="1">
      <c r="A46" s="54"/>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row>
    <row r="47" spans="1:33" s="61" customFormat="1">
      <c r="A47" s="54"/>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row>
    <row r="48" spans="1:33" s="61" customFormat="1">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row>
    <row r="49" spans="1:33" s="61" customFormat="1">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row>
    <row r="50" spans="1:33" s="61" customFormat="1">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row>
    <row r="51" spans="1:33" s="61" customFormat="1">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row>
    <row r="52" spans="1:33" s="61" customFormat="1">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row>
    <row r="53" spans="1:33" s="61" customFormat="1">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row>
    <row r="54" spans="1:33" s="61" customFormat="1">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row>
    <row r="55" spans="1:33" s="61" customFormat="1">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row>
    <row r="56" spans="1:33" s="61" customFormat="1">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row>
    <row r="57" spans="1:33" s="61" customFormat="1">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row>
    <row r="58" spans="1:33" s="61" customFormat="1">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row>
    <row r="59" spans="1:33" s="61" customFormat="1">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row>
    <row r="60" spans="1:33" s="61" customFormat="1">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row>
    <row r="61" spans="1:33" s="61" customFormat="1">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row>
    <row r="62" spans="1:33" s="61" customFormat="1">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row>
    <row r="63" spans="1:33" s="61" customFormat="1">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row>
    <row r="64" spans="1:33" s="61" customFormat="1">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row>
    <row r="65" spans="1:33" s="61" customFormat="1">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row>
    <row r="66" spans="1:33" s="61" customFormat="1">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row>
    <row r="67" spans="1:33" s="61" customFormat="1">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row>
    <row r="68" spans="1:33" s="61" customFormat="1">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row>
    <row r="69" spans="1:33" s="61" customFormat="1">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row>
    <row r="70" spans="1:33" s="61" customFormat="1">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row>
    <row r="71" spans="1:33" s="61" customFormat="1">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row>
    <row r="72" spans="1:33" s="61" customFormat="1">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row>
    <row r="73" spans="1:33" s="61" customFormat="1">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row>
    <row r="74" spans="1:33" s="61" customFormat="1">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row>
    <row r="75" spans="1:33" s="61" customFormat="1">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row>
    <row r="76" spans="1:33" s="61" customFormat="1">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row>
    <row r="77" spans="1:33" s="61" customFormat="1">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row>
    <row r="78" spans="1:33" s="61" customFormat="1">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row>
    <row r="79" spans="1:33" s="61" customFormat="1">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row>
    <row r="80" spans="1:33" s="61" customFormat="1">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row>
    <row r="81" spans="1:33" s="61" customFormat="1">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row>
    <row r="82" spans="1:33" s="61" customFormat="1">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row>
    <row r="83" spans="1:33" s="61" customFormat="1">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row>
    <row r="84" spans="1:33" s="61" customFormat="1">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row>
    <row r="85" spans="1:33" s="61" customFormat="1">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row>
    <row r="86" spans="1:33" s="61" customFormat="1">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row>
    <row r="87" spans="1:33" s="61" customFormat="1">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row>
    <row r="88" spans="1:33" s="61" customFormat="1">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row>
    <row r="89" spans="1:33" s="61" customFormat="1">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row>
    <row r="90" spans="1:33" s="61" customFormat="1">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row>
    <row r="91" spans="1:33" s="61" customFormat="1">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row>
    <row r="92" spans="1:33" s="61" customFormat="1">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row>
    <row r="93" spans="1:33" s="61" customFormat="1">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row>
    <row r="94" spans="1:33" s="61" customFormat="1">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row>
    <row r="95" spans="1:33" s="61" customFormat="1">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row>
    <row r="96" spans="1:33" s="61" customFormat="1">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row>
    <row r="97" spans="1:33" s="61" customFormat="1">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row>
    <row r="98" spans="1:33" s="61" customFormat="1">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row>
    <row r="99" spans="1:33" s="61" customFormat="1">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row>
    <row r="100" spans="1:33" s="61" customFormat="1">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row>
    <row r="101" spans="1:33" s="61" customFormat="1">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row>
    <row r="102" spans="1:33" s="61" customFormat="1">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row>
    <row r="103" spans="1:33" s="61" customFormat="1">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row>
    <row r="104" spans="1:33" s="61" customFormat="1">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row>
    <row r="105" spans="1:33" s="61" customFormat="1">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row>
    <row r="106" spans="1:33" s="61" customFormat="1">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row>
    <row r="107" spans="1:33" s="61" customFormat="1">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row>
  </sheetData>
  <mergeCells count="9">
    <mergeCell ref="A23:D23"/>
    <mergeCell ref="F23:J23"/>
    <mergeCell ref="A4:J4"/>
    <mergeCell ref="A7:A8"/>
    <mergeCell ref="C7:C8"/>
    <mergeCell ref="E7:E8"/>
    <mergeCell ref="G7:G8"/>
    <mergeCell ref="I7:I8"/>
    <mergeCell ref="J7:J8"/>
  </mergeCells>
  <printOptions horizontalCentered="1"/>
  <pageMargins left="0.5" right="0.5" top="0.5" bottom="0.5" header="0" footer="0.25"/>
  <pageSetup paperSize="9"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2"/>
  </sheetPr>
  <dimension ref="A1:AG107"/>
  <sheetViews>
    <sheetView showGridLines="0" rightToLeft="1" view="pageBreakPreview" topLeftCell="A16" zoomScale="130" zoomScaleNormal="75" zoomScaleSheetLayoutView="130" workbookViewId="0">
      <selection activeCell="C24" sqref="C24"/>
    </sheetView>
  </sheetViews>
  <sheetFormatPr defaultColWidth="9" defaultRowHeight="18.75"/>
  <cols>
    <col min="1" max="1" width="12" style="1" customWidth="1"/>
    <col min="2" max="9" width="13.42578125" style="1" customWidth="1"/>
    <col min="10" max="10" width="12.42578125" style="1" customWidth="1"/>
    <col min="11" max="33" width="9" style="1"/>
    <col min="34" max="16384" width="9" style="2"/>
  </cols>
  <sheetData>
    <row r="1" spans="1:33" ht="53.25" customHeight="1"/>
    <row r="2" spans="1:33" s="4" customFormat="1" ht="20.25" customHeight="1">
      <c r="A2" s="131" t="s">
        <v>83</v>
      </c>
      <c r="B2" s="131"/>
      <c r="C2" s="131"/>
      <c r="D2" s="131"/>
      <c r="E2" s="131"/>
      <c r="F2" s="131"/>
      <c r="G2" s="131"/>
      <c r="H2" s="131"/>
      <c r="I2" s="131"/>
      <c r="J2" s="131"/>
      <c r="K2" s="3"/>
      <c r="L2" s="3"/>
      <c r="M2" s="3"/>
      <c r="N2" s="3"/>
      <c r="O2" s="3"/>
      <c r="P2" s="3"/>
      <c r="Q2" s="3"/>
      <c r="R2" s="3"/>
      <c r="S2" s="3"/>
      <c r="T2" s="3"/>
      <c r="U2" s="3"/>
      <c r="V2" s="3"/>
      <c r="W2" s="3"/>
      <c r="X2" s="3"/>
      <c r="Y2" s="3"/>
      <c r="Z2" s="3"/>
      <c r="AA2" s="3"/>
      <c r="AB2" s="3"/>
      <c r="AC2" s="3"/>
      <c r="AD2" s="3"/>
      <c r="AE2" s="3"/>
      <c r="AF2" s="3"/>
      <c r="AG2" s="3"/>
    </row>
    <row r="3" spans="1:33" s="5" customFormat="1" ht="18.75" customHeight="1">
      <c r="A3" s="131" t="s">
        <v>84</v>
      </c>
      <c r="B3" s="131"/>
      <c r="C3" s="131"/>
      <c r="D3" s="131"/>
      <c r="E3" s="131"/>
      <c r="F3" s="131"/>
      <c r="G3" s="131"/>
      <c r="H3" s="131"/>
      <c r="I3" s="131"/>
      <c r="J3" s="131"/>
      <c r="K3" s="3"/>
      <c r="L3" s="3"/>
      <c r="M3" s="3"/>
      <c r="N3" s="3"/>
      <c r="O3" s="3"/>
      <c r="P3" s="3"/>
      <c r="Q3" s="3"/>
      <c r="R3" s="3"/>
      <c r="S3" s="3"/>
      <c r="T3" s="3"/>
      <c r="U3" s="3"/>
      <c r="V3" s="3"/>
      <c r="W3" s="3"/>
      <c r="X3" s="3"/>
      <c r="Y3" s="3"/>
      <c r="Z3" s="3"/>
      <c r="AA3" s="3"/>
      <c r="AB3" s="3"/>
      <c r="AC3" s="3"/>
      <c r="AD3" s="3"/>
      <c r="AE3" s="3"/>
      <c r="AF3" s="3"/>
      <c r="AG3" s="3"/>
    </row>
    <row r="4" spans="1:33" s="5" customFormat="1" ht="20.25" customHeight="1">
      <c r="A4" s="588" t="s">
        <v>52</v>
      </c>
      <c r="B4" s="588"/>
      <c r="C4" s="588"/>
      <c r="D4" s="588"/>
      <c r="E4" s="588"/>
      <c r="F4" s="588"/>
      <c r="G4" s="588"/>
      <c r="H4" s="588"/>
      <c r="I4" s="588"/>
      <c r="J4" s="588"/>
      <c r="K4" s="3"/>
      <c r="L4" s="3"/>
      <c r="M4" s="3"/>
      <c r="N4" s="3"/>
      <c r="O4" s="3"/>
      <c r="P4" s="3"/>
      <c r="Q4" s="3"/>
      <c r="R4" s="3"/>
      <c r="S4" s="3"/>
      <c r="T4" s="3"/>
      <c r="U4" s="3"/>
      <c r="V4" s="3"/>
      <c r="W4" s="3"/>
      <c r="X4" s="3"/>
      <c r="Y4" s="3"/>
      <c r="Z4" s="3"/>
      <c r="AA4" s="3"/>
      <c r="AB4" s="3"/>
      <c r="AC4" s="3"/>
      <c r="AD4" s="3"/>
      <c r="AE4" s="3"/>
      <c r="AF4" s="3"/>
      <c r="AG4" s="3"/>
    </row>
    <row r="5" spans="1:33" s="11" customFormat="1" ht="18.75" customHeight="1">
      <c r="A5" s="6" t="s">
        <v>85</v>
      </c>
      <c r="B5" s="8"/>
      <c r="C5" s="8"/>
      <c r="D5" s="8"/>
      <c r="E5" s="8"/>
      <c r="F5" s="8"/>
      <c r="G5" s="8"/>
      <c r="H5" s="8"/>
      <c r="I5" s="8"/>
      <c r="J5" s="132"/>
      <c r="K5" s="8"/>
      <c r="L5" s="10"/>
      <c r="M5" s="10"/>
      <c r="N5" s="10"/>
      <c r="O5" s="10"/>
      <c r="P5" s="10"/>
      <c r="Q5" s="10"/>
      <c r="R5" s="10"/>
      <c r="S5" s="10"/>
      <c r="T5" s="10"/>
      <c r="U5" s="10"/>
      <c r="V5" s="10"/>
      <c r="W5" s="10"/>
      <c r="X5" s="10"/>
      <c r="Y5" s="10"/>
      <c r="Z5" s="10"/>
      <c r="AA5" s="10"/>
      <c r="AB5" s="10"/>
      <c r="AC5" s="10"/>
      <c r="AD5" s="10"/>
      <c r="AE5" s="10"/>
      <c r="AF5" s="10"/>
      <c r="AG5" s="10"/>
    </row>
    <row r="6" spans="1:33" s="15" customFormat="1" ht="18.75" customHeight="1">
      <c r="A6" s="589" t="s">
        <v>55</v>
      </c>
      <c r="B6" s="133" t="s">
        <v>34</v>
      </c>
      <c r="C6" s="591" t="s">
        <v>56</v>
      </c>
      <c r="D6" s="133" t="s">
        <v>35</v>
      </c>
      <c r="E6" s="591" t="s">
        <v>56</v>
      </c>
      <c r="F6" s="133" t="s">
        <v>86</v>
      </c>
      <c r="G6" s="591" t="s">
        <v>56</v>
      </c>
      <c r="H6" s="133" t="s">
        <v>37</v>
      </c>
      <c r="I6" s="591" t="s">
        <v>56</v>
      </c>
      <c r="J6" s="593" t="s">
        <v>9</v>
      </c>
      <c r="K6" s="14"/>
      <c r="L6" s="14"/>
      <c r="M6" s="14"/>
      <c r="N6" s="14"/>
      <c r="O6" s="14"/>
      <c r="P6" s="14"/>
      <c r="Q6" s="14"/>
      <c r="R6" s="14"/>
      <c r="S6" s="14"/>
      <c r="T6" s="14"/>
      <c r="U6" s="14"/>
      <c r="V6" s="14"/>
      <c r="W6" s="14"/>
      <c r="X6" s="14"/>
      <c r="Y6" s="14"/>
      <c r="Z6" s="14"/>
      <c r="AA6" s="14"/>
      <c r="AB6" s="14"/>
      <c r="AC6" s="14"/>
      <c r="AD6" s="14"/>
      <c r="AE6" s="14"/>
      <c r="AF6" s="14"/>
      <c r="AG6" s="14"/>
    </row>
    <row r="7" spans="1:33" s="19" customFormat="1" ht="17.25" customHeight="1">
      <c r="A7" s="590"/>
      <c r="B7" s="134" t="s">
        <v>38</v>
      </c>
      <c r="C7" s="592"/>
      <c r="D7" s="134" t="s">
        <v>39</v>
      </c>
      <c r="E7" s="592"/>
      <c r="F7" s="134" t="s">
        <v>87</v>
      </c>
      <c r="G7" s="592"/>
      <c r="H7" s="134" t="s">
        <v>41</v>
      </c>
      <c r="I7" s="592"/>
      <c r="J7" s="594"/>
      <c r="K7" s="14"/>
      <c r="L7" s="14"/>
      <c r="M7" s="14"/>
      <c r="N7" s="14"/>
      <c r="O7" s="14"/>
      <c r="P7" s="14"/>
      <c r="Q7" s="14"/>
      <c r="R7" s="14"/>
      <c r="S7" s="14"/>
      <c r="T7" s="14"/>
      <c r="U7" s="14"/>
      <c r="V7" s="14"/>
      <c r="W7" s="14"/>
      <c r="X7" s="14"/>
      <c r="Y7" s="14"/>
      <c r="Z7" s="14"/>
      <c r="AA7" s="14"/>
      <c r="AB7" s="14"/>
      <c r="AC7" s="14"/>
      <c r="AD7" s="14"/>
      <c r="AE7" s="14"/>
      <c r="AF7" s="14"/>
      <c r="AG7" s="14"/>
    </row>
    <row r="8" spans="1:33" s="36" customFormat="1" ht="24.75" customHeight="1">
      <c r="A8" s="135" t="s">
        <v>57</v>
      </c>
      <c r="B8" s="136">
        <v>95033</v>
      </c>
      <c r="C8" s="137">
        <f>B8/$B$20*100</f>
        <v>46.009682885499878</v>
      </c>
      <c r="D8" s="136">
        <v>89492</v>
      </c>
      <c r="E8" s="137">
        <f>D8/$D$20*100</f>
        <v>42.163486454652535</v>
      </c>
      <c r="F8" s="136">
        <v>0</v>
      </c>
      <c r="G8" s="137">
        <f>F8/$F$20*100</f>
        <v>0</v>
      </c>
      <c r="H8" s="138">
        <f>SUM(B8,D8,F8)</f>
        <v>184525</v>
      </c>
      <c r="I8" s="139">
        <f>H8/H20*100</f>
        <v>42.706903694514587</v>
      </c>
      <c r="J8" s="140" t="s">
        <v>58</v>
      </c>
      <c r="K8" s="1"/>
      <c r="L8" s="1"/>
      <c r="M8" s="1"/>
      <c r="N8" s="1"/>
      <c r="O8" s="1"/>
      <c r="P8" s="1"/>
      <c r="Q8" s="1"/>
      <c r="R8" s="1"/>
      <c r="S8" s="1"/>
      <c r="T8" s="1"/>
      <c r="U8" s="1"/>
      <c r="V8" s="1"/>
      <c r="W8" s="1"/>
      <c r="X8" s="1"/>
      <c r="Y8" s="1"/>
      <c r="Z8" s="1"/>
      <c r="AA8" s="1"/>
      <c r="AB8" s="1"/>
      <c r="AC8" s="1"/>
      <c r="AD8" s="1"/>
      <c r="AE8" s="1"/>
      <c r="AF8" s="1"/>
      <c r="AG8" s="1"/>
    </row>
    <row r="9" spans="1:33" s="36" customFormat="1" ht="24.75" customHeight="1">
      <c r="A9" s="141" t="s">
        <v>59</v>
      </c>
      <c r="B9" s="142">
        <v>67920</v>
      </c>
      <c r="C9" s="143">
        <f t="shared" ref="C9:C19" si="0">B9/$B$20*100</f>
        <v>32.883079157588959</v>
      </c>
      <c r="D9" s="142">
        <v>55156</v>
      </c>
      <c r="E9" s="143">
        <f t="shared" ref="E9:E19" si="1">D9/$D$20*100</f>
        <v>25.986336866902239</v>
      </c>
      <c r="F9" s="142">
        <v>13273</v>
      </c>
      <c r="G9" s="143">
        <f t="shared" ref="G9:G19" si="2">F9/$F$20*100</f>
        <v>100</v>
      </c>
      <c r="H9" s="144">
        <f t="shared" ref="H9:H19" si="3">SUM(B9,D9,F9)</f>
        <v>136349</v>
      </c>
      <c r="I9" s="145">
        <f>H9/H20*100</f>
        <v>31.556935980725481</v>
      </c>
      <c r="J9" s="146" t="s">
        <v>60</v>
      </c>
      <c r="K9" s="1"/>
      <c r="L9" s="1"/>
      <c r="M9" s="1"/>
      <c r="N9" s="1"/>
      <c r="O9" s="1"/>
      <c r="P9" s="1"/>
      <c r="Q9" s="1"/>
      <c r="R9" s="1"/>
      <c r="S9" s="1"/>
      <c r="T9" s="1"/>
      <c r="U9" s="1"/>
      <c r="V9" s="1"/>
      <c r="W9" s="1"/>
      <c r="X9" s="1"/>
      <c r="Y9" s="1"/>
      <c r="Z9" s="1"/>
      <c r="AA9" s="1"/>
      <c r="AB9" s="1"/>
      <c r="AC9" s="1"/>
      <c r="AD9" s="1"/>
      <c r="AE9" s="1"/>
      <c r="AF9" s="1"/>
      <c r="AG9" s="1"/>
    </row>
    <row r="10" spans="1:33" s="36" customFormat="1" ht="24.75" customHeight="1">
      <c r="A10" s="135" t="s">
        <v>61</v>
      </c>
      <c r="B10" s="136">
        <v>43597</v>
      </c>
      <c r="C10" s="137">
        <f t="shared" si="0"/>
        <v>21.10723795691116</v>
      </c>
      <c r="D10" s="136">
        <v>67437</v>
      </c>
      <c r="E10" s="137">
        <f t="shared" si="1"/>
        <v>31.772438162544169</v>
      </c>
      <c r="F10" s="136">
        <v>0</v>
      </c>
      <c r="G10" s="137">
        <f t="shared" si="2"/>
        <v>0</v>
      </c>
      <c r="H10" s="138">
        <f t="shared" si="3"/>
        <v>111034</v>
      </c>
      <c r="I10" s="139">
        <f>H10/H20*100</f>
        <v>25.69797233337885</v>
      </c>
      <c r="J10" s="140" t="s">
        <v>62</v>
      </c>
      <c r="K10" s="1"/>
      <c r="L10" s="1"/>
      <c r="M10" s="1"/>
      <c r="N10" s="1"/>
      <c r="O10" s="1"/>
      <c r="P10" s="1"/>
      <c r="Q10" s="1"/>
      <c r="R10" s="1"/>
      <c r="S10" s="1"/>
      <c r="T10" s="1"/>
      <c r="U10" s="1"/>
      <c r="V10" s="1"/>
      <c r="W10" s="1"/>
      <c r="X10" s="1"/>
      <c r="Y10" s="1"/>
      <c r="Z10" s="1"/>
      <c r="AA10" s="1"/>
      <c r="AB10" s="1"/>
      <c r="AC10" s="1"/>
      <c r="AD10" s="1"/>
      <c r="AE10" s="1"/>
      <c r="AF10" s="1"/>
      <c r="AG10" s="1"/>
    </row>
    <row r="11" spans="1:33" s="36" customFormat="1" ht="24.75" customHeight="1">
      <c r="A11" s="141" t="s">
        <v>63</v>
      </c>
      <c r="B11" s="142">
        <v>0</v>
      </c>
      <c r="C11" s="143">
        <f t="shared" si="0"/>
        <v>0</v>
      </c>
      <c r="D11" s="142">
        <v>165</v>
      </c>
      <c r="E11" s="143">
        <f t="shared" si="1"/>
        <v>7.7738515901060068E-2</v>
      </c>
      <c r="F11" s="142">
        <v>0</v>
      </c>
      <c r="G11" s="143">
        <f t="shared" si="2"/>
        <v>0</v>
      </c>
      <c r="H11" s="144">
        <f t="shared" si="3"/>
        <v>165</v>
      </c>
      <c r="I11" s="145">
        <f>H11/H20*100</f>
        <v>3.8187991381086063E-2</v>
      </c>
      <c r="J11" s="146" t="s">
        <v>64</v>
      </c>
      <c r="K11" s="1"/>
      <c r="L11" s="1"/>
      <c r="M11" s="1"/>
      <c r="N11" s="1"/>
      <c r="O11" s="1"/>
      <c r="P11" s="1"/>
      <c r="Q11" s="1"/>
      <c r="R11" s="1"/>
      <c r="S11" s="1"/>
      <c r="T11" s="1"/>
      <c r="U11" s="1"/>
      <c r="V11" s="1"/>
      <c r="W11" s="1"/>
      <c r="X11" s="1"/>
      <c r="Y11" s="1"/>
      <c r="Z11" s="1"/>
      <c r="AA11" s="1"/>
      <c r="AB11" s="1"/>
      <c r="AC11" s="1"/>
      <c r="AD11" s="1"/>
      <c r="AE11" s="1"/>
      <c r="AF11" s="1"/>
      <c r="AG11" s="1"/>
    </row>
    <row r="12" spans="1:33" s="36" customFormat="1" ht="24.75" customHeight="1">
      <c r="A12" s="135" t="s">
        <v>65</v>
      </c>
      <c r="B12" s="136">
        <v>0</v>
      </c>
      <c r="C12" s="137">
        <f t="shared" si="0"/>
        <v>0</v>
      </c>
      <c r="D12" s="136">
        <v>0</v>
      </c>
      <c r="E12" s="137">
        <f t="shared" si="1"/>
        <v>0</v>
      </c>
      <c r="F12" s="136">
        <v>0</v>
      </c>
      <c r="G12" s="137">
        <f t="shared" si="2"/>
        <v>0</v>
      </c>
      <c r="H12" s="138">
        <f t="shared" si="3"/>
        <v>0</v>
      </c>
      <c r="I12" s="139">
        <f>H12/H20*100</f>
        <v>0</v>
      </c>
      <c r="J12" s="140" t="s">
        <v>66</v>
      </c>
      <c r="K12" s="1"/>
      <c r="L12" s="1"/>
      <c r="M12" s="1"/>
      <c r="N12" s="1"/>
      <c r="O12" s="1"/>
      <c r="P12" s="1"/>
      <c r="Q12" s="1"/>
      <c r="R12" s="1"/>
      <c r="S12" s="1"/>
      <c r="T12" s="1"/>
      <c r="U12" s="1"/>
      <c r="V12" s="1"/>
      <c r="W12" s="1"/>
      <c r="X12" s="1"/>
      <c r="Y12" s="1"/>
      <c r="Z12" s="1"/>
      <c r="AA12" s="1"/>
      <c r="AB12" s="1"/>
      <c r="AC12" s="1"/>
      <c r="AD12" s="1"/>
      <c r="AE12" s="1"/>
      <c r="AF12" s="1"/>
      <c r="AG12" s="1"/>
    </row>
    <row r="13" spans="1:33" s="36" customFormat="1" ht="24.75" customHeight="1">
      <c r="A13" s="141" t="s">
        <v>67</v>
      </c>
      <c r="B13" s="142">
        <v>0</v>
      </c>
      <c r="C13" s="143">
        <f t="shared" si="0"/>
        <v>0</v>
      </c>
      <c r="D13" s="142">
        <v>0</v>
      </c>
      <c r="E13" s="143">
        <f t="shared" si="1"/>
        <v>0</v>
      </c>
      <c r="F13" s="142">
        <v>0</v>
      </c>
      <c r="G13" s="143">
        <f t="shared" si="2"/>
        <v>0</v>
      </c>
      <c r="H13" s="144">
        <f t="shared" si="3"/>
        <v>0</v>
      </c>
      <c r="I13" s="145">
        <f>H13/H20*100</f>
        <v>0</v>
      </c>
      <c r="J13" s="146" t="s">
        <v>68</v>
      </c>
      <c r="K13" s="1"/>
      <c r="L13" s="1"/>
      <c r="M13" s="1"/>
      <c r="N13" s="1"/>
      <c r="O13" s="1"/>
      <c r="P13" s="1"/>
      <c r="Q13" s="1"/>
      <c r="R13" s="1"/>
      <c r="S13" s="1"/>
      <c r="T13" s="1"/>
      <c r="U13" s="1"/>
      <c r="V13" s="1"/>
      <c r="W13" s="1"/>
      <c r="X13" s="1"/>
      <c r="Y13" s="1"/>
      <c r="Z13" s="1"/>
      <c r="AA13" s="1"/>
      <c r="AB13" s="1"/>
      <c r="AC13" s="1"/>
      <c r="AD13" s="1"/>
      <c r="AE13" s="1"/>
      <c r="AF13" s="1"/>
      <c r="AG13" s="1"/>
    </row>
    <row r="14" spans="1:33" s="36" customFormat="1" ht="24.75" customHeight="1">
      <c r="A14" s="135" t="s">
        <v>69</v>
      </c>
      <c r="B14" s="136">
        <v>0</v>
      </c>
      <c r="C14" s="137">
        <f t="shared" si="0"/>
        <v>0</v>
      </c>
      <c r="D14" s="136">
        <v>0</v>
      </c>
      <c r="E14" s="137">
        <f t="shared" si="1"/>
        <v>0</v>
      </c>
      <c r="F14" s="136">
        <v>0</v>
      </c>
      <c r="G14" s="137">
        <f t="shared" si="2"/>
        <v>0</v>
      </c>
      <c r="H14" s="138">
        <f t="shared" si="3"/>
        <v>0</v>
      </c>
      <c r="I14" s="139">
        <f>H14/H20*100</f>
        <v>0</v>
      </c>
      <c r="J14" s="140" t="s">
        <v>70</v>
      </c>
      <c r="K14" s="1"/>
      <c r="L14" s="1"/>
      <c r="M14" s="1"/>
      <c r="N14" s="1"/>
      <c r="O14" s="1"/>
      <c r="P14" s="1"/>
      <c r="Q14" s="1"/>
      <c r="R14" s="1"/>
      <c r="S14" s="1"/>
      <c r="T14" s="1"/>
      <c r="U14" s="1"/>
      <c r="V14" s="1"/>
      <c r="W14" s="1"/>
      <c r="X14" s="1"/>
      <c r="Y14" s="1"/>
      <c r="Z14" s="1"/>
      <c r="AA14" s="1"/>
      <c r="AB14" s="1"/>
      <c r="AC14" s="1"/>
      <c r="AD14" s="1"/>
      <c r="AE14" s="1"/>
      <c r="AF14" s="1"/>
      <c r="AG14" s="1"/>
    </row>
    <row r="15" spans="1:33" s="36" customFormat="1" ht="24.75" customHeight="1">
      <c r="A15" s="141" t="s">
        <v>71</v>
      </c>
      <c r="B15" s="142">
        <v>0</v>
      </c>
      <c r="C15" s="143">
        <f t="shared" si="0"/>
        <v>0</v>
      </c>
      <c r="D15" s="142">
        <v>0</v>
      </c>
      <c r="E15" s="143">
        <f t="shared" si="1"/>
        <v>0</v>
      </c>
      <c r="F15" s="142">
        <v>0</v>
      </c>
      <c r="G15" s="143">
        <f t="shared" si="2"/>
        <v>0</v>
      </c>
      <c r="H15" s="144">
        <f t="shared" si="3"/>
        <v>0</v>
      </c>
      <c r="I15" s="145">
        <f>H15/H20*100</f>
        <v>0</v>
      </c>
      <c r="J15" s="146" t="s">
        <v>72</v>
      </c>
      <c r="K15" s="1"/>
      <c r="L15" s="1"/>
      <c r="M15" s="1"/>
      <c r="N15" s="1"/>
      <c r="O15" s="1"/>
      <c r="P15" s="1"/>
      <c r="Q15" s="1"/>
      <c r="R15" s="1"/>
      <c r="S15" s="1"/>
      <c r="T15" s="1"/>
      <c r="U15" s="1"/>
      <c r="V15" s="1"/>
      <c r="W15" s="1"/>
      <c r="X15" s="1"/>
      <c r="Y15" s="1"/>
      <c r="Z15" s="1"/>
      <c r="AA15" s="1"/>
      <c r="AB15" s="1"/>
      <c r="AC15" s="1"/>
      <c r="AD15" s="1"/>
      <c r="AE15" s="1"/>
      <c r="AF15" s="1"/>
      <c r="AG15" s="1"/>
    </row>
    <row r="16" spans="1:33" s="36" customFormat="1" ht="24.75" customHeight="1">
      <c r="A16" s="135" t="s">
        <v>73</v>
      </c>
      <c r="B16" s="136">
        <v>0</v>
      </c>
      <c r="C16" s="137">
        <f t="shared" si="0"/>
        <v>0</v>
      </c>
      <c r="D16" s="136">
        <v>0</v>
      </c>
      <c r="E16" s="137">
        <f t="shared" si="1"/>
        <v>0</v>
      </c>
      <c r="F16" s="136">
        <v>0</v>
      </c>
      <c r="G16" s="137">
        <f t="shared" si="2"/>
        <v>0</v>
      </c>
      <c r="H16" s="138">
        <f t="shared" si="3"/>
        <v>0</v>
      </c>
      <c r="I16" s="139">
        <f>H16/H20*100</f>
        <v>0</v>
      </c>
      <c r="J16" s="140" t="s">
        <v>74</v>
      </c>
      <c r="K16" s="1"/>
      <c r="L16" s="1"/>
      <c r="M16" s="1"/>
      <c r="N16" s="1"/>
      <c r="O16" s="1"/>
      <c r="P16" s="1"/>
      <c r="Q16" s="1"/>
      <c r="R16" s="1"/>
      <c r="S16" s="1"/>
      <c r="T16" s="1"/>
      <c r="U16" s="1"/>
      <c r="V16" s="1"/>
      <c r="W16" s="1"/>
      <c r="X16" s="1"/>
      <c r="Y16" s="1"/>
      <c r="Z16" s="1"/>
      <c r="AA16" s="1"/>
      <c r="AB16" s="1"/>
      <c r="AC16" s="1"/>
      <c r="AD16" s="1"/>
      <c r="AE16" s="1"/>
      <c r="AF16" s="1"/>
      <c r="AG16" s="1"/>
    </row>
    <row r="17" spans="1:33" s="36" customFormat="1" ht="24.75" customHeight="1">
      <c r="A17" s="141" t="s">
        <v>75</v>
      </c>
      <c r="B17" s="142">
        <v>0</v>
      </c>
      <c r="C17" s="143">
        <f t="shared" si="0"/>
        <v>0</v>
      </c>
      <c r="D17" s="142">
        <v>0</v>
      </c>
      <c r="E17" s="143">
        <f t="shared" si="1"/>
        <v>0</v>
      </c>
      <c r="F17" s="142">
        <v>0</v>
      </c>
      <c r="G17" s="143">
        <f t="shared" si="2"/>
        <v>0</v>
      </c>
      <c r="H17" s="144">
        <f t="shared" si="3"/>
        <v>0</v>
      </c>
      <c r="I17" s="145">
        <f>H17/H20*100</f>
        <v>0</v>
      </c>
      <c r="J17" s="146" t="s">
        <v>76</v>
      </c>
      <c r="K17" s="1"/>
      <c r="L17" s="1"/>
      <c r="M17" s="1"/>
      <c r="N17" s="1"/>
      <c r="O17" s="1"/>
      <c r="P17" s="1"/>
      <c r="Q17" s="1"/>
      <c r="R17" s="1"/>
      <c r="S17" s="1"/>
      <c r="T17" s="1"/>
      <c r="U17" s="1"/>
      <c r="V17" s="1"/>
      <c r="W17" s="1"/>
      <c r="X17" s="1"/>
      <c r="Y17" s="1"/>
      <c r="Z17" s="1"/>
      <c r="AA17" s="1"/>
      <c r="AB17" s="1"/>
      <c r="AC17" s="1"/>
      <c r="AD17" s="1"/>
      <c r="AE17" s="1"/>
      <c r="AF17" s="1"/>
      <c r="AG17" s="1"/>
    </row>
    <row r="18" spans="1:33" s="36" customFormat="1" ht="22.5" customHeight="1">
      <c r="A18" s="135" t="s">
        <v>77</v>
      </c>
      <c r="B18" s="136">
        <v>0</v>
      </c>
      <c r="C18" s="137">
        <f t="shared" si="0"/>
        <v>0</v>
      </c>
      <c r="D18" s="136">
        <v>0</v>
      </c>
      <c r="E18" s="137">
        <f t="shared" si="1"/>
        <v>0</v>
      </c>
      <c r="F18" s="136">
        <v>0</v>
      </c>
      <c r="G18" s="137">
        <f t="shared" si="2"/>
        <v>0</v>
      </c>
      <c r="H18" s="138">
        <f t="shared" si="3"/>
        <v>0</v>
      </c>
      <c r="I18" s="139">
        <f>H18/H20*100</f>
        <v>0</v>
      </c>
      <c r="J18" s="140" t="s">
        <v>78</v>
      </c>
      <c r="K18" s="1"/>
      <c r="L18" s="1"/>
      <c r="M18" s="1"/>
      <c r="N18" s="1"/>
      <c r="O18" s="1"/>
      <c r="P18" s="1"/>
      <c r="Q18" s="1"/>
      <c r="R18" s="1"/>
      <c r="S18" s="1"/>
      <c r="T18" s="1"/>
      <c r="U18" s="1"/>
      <c r="V18" s="1"/>
      <c r="W18" s="1"/>
      <c r="X18" s="1"/>
      <c r="Y18" s="1"/>
      <c r="Z18" s="1"/>
      <c r="AA18" s="1"/>
      <c r="AB18" s="1"/>
      <c r="AC18" s="1"/>
      <c r="AD18" s="1"/>
      <c r="AE18" s="1"/>
      <c r="AF18" s="1"/>
      <c r="AG18" s="1"/>
    </row>
    <row r="19" spans="1:33" s="36" customFormat="1" ht="24.75" customHeight="1">
      <c r="A19" s="141" t="s">
        <v>79</v>
      </c>
      <c r="B19" s="142">
        <v>0</v>
      </c>
      <c r="C19" s="143">
        <f t="shared" si="0"/>
        <v>0</v>
      </c>
      <c r="D19" s="142">
        <v>0</v>
      </c>
      <c r="E19" s="143">
        <f t="shared" si="1"/>
        <v>0</v>
      </c>
      <c r="F19" s="142">
        <v>0</v>
      </c>
      <c r="G19" s="143">
        <f t="shared" si="2"/>
        <v>0</v>
      </c>
      <c r="H19" s="144">
        <f t="shared" si="3"/>
        <v>0</v>
      </c>
      <c r="I19" s="145">
        <f>H19/H20*100</f>
        <v>0</v>
      </c>
      <c r="J19" s="146" t="s">
        <v>80</v>
      </c>
      <c r="K19" s="1"/>
      <c r="L19" s="1"/>
      <c r="M19" s="1"/>
      <c r="N19" s="1"/>
      <c r="O19" s="1"/>
      <c r="P19" s="1"/>
      <c r="Q19" s="1"/>
      <c r="R19" s="1"/>
      <c r="S19" s="1"/>
      <c r="T19" s="1"/>
      <c r="U19" s="1"/>
      <c r="V19" s="1"/>
      <c r="W19" s="1"/>
      <c r="X19" s="1"/>
      <c r="Y19" s="1"/>
      <c r="Z19" s="1"/>
      <c r="AA19" s="1"/>
      <c r="AB19" s="1"/>
      <c r="AC19" s="1"/>
      <c r="AD19" s="1"/>
      <c r="AE19" s="1"/>
      <c r="AF19" s="1"/>
      <c r="AG19" s="1"/>
    </row>
    <row r="20" spans="1:33" s="151" customFormat="1" ht="22.5" customHeight="1">
      <c r="A20" s="147" t="s">
        <v>37</v>
      </c>
      <c r="B20" s="148">
        <f>SUM(B8:B19)</f>
        <v>206550</v>
      </c>
      <c r="C20" s="149">
        <f>SUM(B20/$B$20*100)</f>
        <v>100</v>
      </c>
      <c r="D20" s="148">
        <f>SUM(D8:D19)</f>
        <v>212250</v>
      </c>
      <c r="E20" s="149">
        <f>SUM(D20/$D$20*100)</f>
        <v>100</v>
      </c>
      <c r="F20" s="148">
        <f>SUM(F8:F19)</f>
        <v>13273</v>
      </c>
      <c r="G20" s="149">
        <f>SUM(G8:G19)</f>
        <v>100</v>
      </c>
      <c r="H20" s="148">
        <f>SUM(B20,D20,F20)</f>
        <v>432073</v>
      </c>
      <c r="I20" s="149">
        <f>SUM(H20/$H$20*100)</f>
        <v>100</v>
      </c>
      <c r="J20" s="150" t="s">
        <v>41</v>
      </c>
      <c r="K20" s="8"/>
      <c r="L20" s="8"/>
      <c r="M20" s="8"/>
      <c r="N20" s="8"/>
      <c r="O20" s="8"/>
      <c r="P20" s="8"/>
      <c r="Q20" s="8"/>
      <c r="R20" s="8"/>
      <c r="S20" s="8"/>
      <c r="T20" s="8"/>
      <c r="U20" s="8"/>
      <c r="V20" s="8"/>
      <c r="W20" s="8"/>
      <c r="X20" s="8"/>
      <c r="Y20" s="8"/>
      <c r="Z20" s="8"/>
      <c r="AA20" s="8"/>
      <c r="AB20" s="8"/>
      <c r="AC20" s="8"/>
      <c r="AD20" s="8"/>
      <c r="AE20" s="8"/>
      <c r="AF20" s="8"/>
      <c r="AG20" s="8"/>
    </row>
    <row r="21" spans="1:33" s="151" customFormat="1" ht="3" customHeight="1">
      <c r="A21" s="9"/>
      <c r="B21" s="152"/>
      <c r="C21" s="153"/>
      <c r="D21" s="152"/>
      <c r="E21" s="154"/>
      <c r="F21" s="152"/>
      <c r="G21" s="154"/>
      <c r="H21" s="152"/>
      <c r="I21" s="154"/>
      <c r="J21" s="9"/>
      <c r="K21" s="8"/>
      <c r="L21" s="8"/>
      <c r="M21" s="8"/>
      <c r="N21" s="8"/>
      <c r="O21" s="8"/>
      <c r="P21" s="8"/>
      <c r="Q21" s="8"/>
      <c r="R21" s="8"/>
      <c r="S21" s="8"/>
      <c r="T21" s="8"/>
      <c r="U21" s="8"/>
      <c r="V21" s="8"/>
      <c r="W21" s="8"/>
      <c r="X21" s="8"/>
      <c r="Y21" s="8"/>
      <c r="Z21" s="8"/>
      <c r="AA21" s="8"/>
      <c r="AB21" s="8"/>
      <c r="AC21" s="8"/>
      <c r="AD21" s="8"/>
      <c r="AE21" s="8"/>
      <c r="AF21" s="8"/>
      <c r="AG21" s="8"/>
    </row>
    <row r="22" spans="1:33" s="160" customFormat="1" ht="15.95" customHeight="1">
      <c r="A22" s="155" t="s">
        <v>88</v>
      </c>
      <c r="B22" s="156"/>
      <c r="C22" s="156"/>
      <c r="D22" s="156"/>
      <c r="E22" s="157"/>
      <c r="F22" s="158"/>
      <c r="G22" s="158"/>
      <c r="H22" s="158"/>
      <c r="I22" s="158"/>
      <c r="J22" s="159" t="s">
        <v>89</v>
      </c>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row>
    <row r="23" spans="1:33" s="160" customFormat="1" ht="33" customHeight="1">
      <c r="A23" s="586" t="s">
        <v>90</v>
      </c>
      <c r="B23" s="586"/>
      <c r="C23" s="586"/>
      <c r="D23" s="586"/>
      <c r="E23" s="157"/>
      <c r="F23" s="587" t="s">
        <v>91</v>
      </c>
      <c r="G23" s="587"/>
      <c r="H23" s="587"/>
      <c r="I23" s="587"/>
      <c r="J23" s="58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row>
    <row r="24" spans="1:33" s="42" customFormat="1" ht="21.75" customHeight="1">
      <c r="A24" s="41" t="s">
        <v>19</v>
      </c>
      <c r="B24" s="38"/>
      <c r="C24" s="38"/>
      <c r="D24" s="38"/>
      <c r="E24" s="38"/>
      <c r="F24" s="38"/>
      <c r="G24" s="38"/>
      <c r="H24" s="38"/>
      <c r="I24" s="38"/>
      <c r="J24" s="161" t="s">
        <v>20</v>
      </c>
      <c r="K24" s="38"/>
      <c r="L24" s="38"/>
      <c r="M24" s="38"/>
      <c r="N24" s="38"/>
      <c r="O24" s="38"/>
      <c r="P24" s="38"/>
      <c r="Q24" s="38"/>
      <c r="R24" s="38"/>
      <c r="S24" s="38"/>
      <c r="T24" s="38"/>
      <c r="U24" s="38"/>
      <c r="V24" s="38"/>
      <c r="W24" s="38"/>
      <c r="X24" s="38"/>
      <c r="Y24" s="38"/>
      <c r="Z24" s="38"/>
      <c r="AA24" s="38"/>
      <c r="AB24" s="38"/>
      <c r="AC24" s="38"/>
      <c r="AD24" s="38"/>
      <c r="AE24" s="38"/>
      <c r="AF24" s="38"/>
      <c r="AG24" s="38"/>
    </row>
    <row r="25" spans="1:33" s="36" customFormat="1">
      <c r="A25" s="38"/>
      <c r="B25" s="38"/>
      <c r="C25" s="38"/>
      <c r="D25" s="38"/>
      <c r="E25" s="38"/>
      <c r="F25" s="38"/>
      <c r="G25" s="38"/>
      <c r="H25" s="162"/>
      <c r="I25" s="38"/>
      <c r="J25" s="38"/>
      <c r="K25" s="1"/>
      <c r="L25" s="1"/>
      <c r="M25" s="1"/>
      <c r="N25" s="1"/>
      <c r="O25" s="1"/>
      <c r="P25" s="1"/>
      <c r="Q25" s="1"/>
      <c r="R25" s="1"/>
      <c r="S25" s="1"/>
      <c r="T25" s="1"/>
      <c r="U25" s="1"/>
      <c r="V25" s="1"/>
      <c r="W25" s="1"/>
      <c r="X25" s="1"/>
      <c r="Y25" s="1"/>
      <c r="Z25" s="1"/>
      <c r="AA25" s="1"/>
      <c r="AB25" s="1"/>
      <c r="AC25" s="1"/>
      <c r="AD25" s="1"/>
      <c r="AE25" s="1"/>
      <c r="AF25" s="1"/>
      <c r="AG25" s="1"/>
    </row>
    <row r="27" spans="1:33" s="36" customFormat="1">
      <c r="A27" s="1"/>
      <c r="B27" s="163"/>
      <c r="C27" s="163"/>
      <c r="D27" s="163"/>
      <c r="E27" s="163"/>
      <c r="F27" s="163"/>
      <c r="G27" s="163"/>
      <c r="H27" s="163"/>
      <c r="I27" s="163"/>
      <c r="J27" s="1"/>
      <c r="K27" s="1"/>
      <c r="L27" s="1"/>
      <c r="M27" s="1"/>
      <c r="N27" s="1"/>
      <c r="O27" s="1"/>
      <c r="P27" s="1"/>
      <c r="Q27" s="1"/>
      <c r="R27" s="1"/>
      <c r="S27" s="1"/>
      <c r="T27" s="1"/>
      <c r="U27" s="1"/>
      <c r="V27" s="1"/>
      <c r="W27" s="1"/>
      <c r="X27" s="1"/>
      <c r="Y27" s="1"/>
      <c r="Z27" s="1"/>
      <c r="AA27" s="1"/>
      <c r="AB27" s="1"/>
      <c r="AC27" s="1"/>
      <c r="AD27" s="1"/>
      <c r="AE27" s="1"/>
      <c r="AF27" s="1"/>
      <c r="AG27" s="1"/>
    </row>
    <row r="28" spans="1:33" s="36" customForma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s="36" customFormat="1" ht="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36" customForma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s="36" customForma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s="36" customForma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s="36" customForma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s="36" customForma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s="36" customForma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s="36" customForma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s="36" customForma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s="36" customForma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s="36" customForma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s="36" customForma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36" customForma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s="36" customForma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s="36" customForma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s="36" customForma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s="36" customForma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s="36" customForma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s="36" customForma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s="36" customForma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s="36" customForma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s="36" customForma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s="36" customForma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s="36" customForma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s="36" customForma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s="36" customForma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s="36" customForma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s="36" customForma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s="36" customForma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s="36" customForma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s="36" customForma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s="36" customForma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s="36" customForma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s="36" customForma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s="36" customForma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s="36" customForma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s="36" customForma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s="36" customForma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s="36" customForma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s="36" customForma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s="36" customForma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s="36" customForma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s="36" customForma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s="36" customForma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s="36" customForma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s="36" customForma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s="36" customForma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s="36" customForma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s="36" customForma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s="36" customForma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s="36" customForma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s="36" customForma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s="36" customForma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s="36" customForma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s="36" customForma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s="36" customForma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s="36" customForma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s="36" customForma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s="36" customForma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s="36" customForma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s="36" customForma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s="36" customForma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s="36" customForma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s="36" customForma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s="36" customForma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s="36" customForma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s="36" customForma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s="36" customForma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s="36" customForma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s="36" customForma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s="36" customForma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s="36" customForma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s="36" customForma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s="36" customForma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s="36" customForma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s="36" customForma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s="36" customForma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s="36" customForma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s="36" customForma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sheetData>
  <mergeCells count="9">
    <mergeCell ref="A23:D23"/>
    <mergeCell ref="F23:J23"/>
    <mergeCell ref="A4:J4"/>
    <mergeCell ref="A6:A7"/>
    <mergeCell ref="C6:C7"/>
    <mergeCell ref="E6:E7"/>
    <mergeCell ref="G6:G7"/>
    <mergeCell ref="I6:I7"/>
    <mergeCell ref="J6:J7"/>
  </mergeCells>
  <printOptions horizontalCentered="1"/>
  <pageMargins left="0.5" right="0.5" top="0.5" bottom="0.5" header="0" footer="0.25"/>
  <pageSetup paperSize="9" scale="9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2"/>
  </sheetPr>
  <dimension ref="A1:AG109"/>
  <sheetViews>
    <sheetView showGridLines="0" rightToLeft="1" view="pageBreakPreview" zoomScale="80" zoomScaleNormal="75" zoomScaleSheetLayoutView="80" workbookViewId="0">
      <selection activeCell="C24" sqref="C24"/>
    </sheetView>
  </sheetViews>
  <sheetFormatPr defaultColWidth="9" defaultRowHeight="18.75"/>
  <cols>
    <col min="1" max="1" width="17.28515625" style="1" customWidth="1"/>
    <col min="2" max="7" width="18" style="1" customWidth="1"/>
    <col min="8" max="8" width="11.85546875" style="1" customWidth="1"/>
    <col min="9" max="9" width="8.28515625" style="1" bestFit="1" customWidth="1"/>
    <col min="10" max="33" width="9" style="1"/>
    <col min="34" max="16384" width="9" style="2"/>
  </cols>
  <sheetData>
    <row r="1" spans="1:33" ht="57.75" customHeight="1"/>
    <row r="2" spans="1:33" s="4" customFormat="1" ht="22.5" customHeight="1">
      <c r="A2" s="131" t="s">
        <v>92</v>
      </c>
      <c r="B2" s="131"/>
      <c r="C2" s="131"/>
      <c r="D2" s="131"/>
      <c r="E2" s="131"/>
      <c r="F2" s="131"/>
      <c r="G2" s="131"/>
      <c r="H2" s="3"/>
      <c r="I2" s="3"/>
      <c r="J2" s="3"/>
      <c r="K2" s="3"/>
      <c r="L2" s="3"/>
      <c r="M2" s="3"/>
      <c r="N2" s="3"/>
      <c r="O2" s="3"/>
      <c r="P2" s="3"/>
      <c r="Q2" s="3"/>
      <c r="R2" s="3"/>
      <c r="S2" s="3"/>
      <c r="T2" s="3"/>
      <c r="U2" s="3"/>
      <c r="V2" s="3"/>
      <c r="W2" s="3"/>
      <c r="X2" s="3"/>
      <c r="Y2" s="3"/>
      <c r="Z2" s="3"/>
      <c r="AA2" s="3"/>
      <c r="AB2" s="3"/>
      <c r="AC2" s="3"/>
      <c r="AD2" s="3"/>
      <c r="AE2" s="3"/>
      <c r="AF2" s="3"/>
      <c r="AG2" s="3"/>
    </row>
    <row r="3" spans="1:33" s="5" customFormat="1" ht="24.95" customHeight="1">
      <c r="A3" s="131" t="s">
        <v>93</v>
      </c>
      <c r="B3" s="131"/>
      <c r="C3" s="131"/>
      <c r="D3" s="131"/>
      <c r="E3" s="131"/>
      <c r="F3" s="131"/>
      <c r="G3" s="131"/>
      <c r="H3" s="3"/>
      <c r="I3" s="3"/>
      <c r="J3" s="3"/>
      <c r="K3" s="3"/>
      <c r="L3" s="3"/>
      <c r="M3" s="3"/>
      <c r="N3" s="3"/>
      <c r="O3" s="3"/>
      <c r="P3" s="3"/>
      <c r="Q3" s="3"/>
      <c r="R3" s="3"/>
      <c r="S3" s="3"/>
      <c r="T3" s="3"/>
      <c r="U3" s="3"/>
      <c r="V3" s="3"/>
      <c r="W3" s="3"/>
      <c r="X3" s="3"/>
      <c r="Y3" s="3"/>
      <c r="Z3" s="3"/>
      <c r="AA3" s="3"/>
      <c r="AB3" s="3"/>
      <c r="AC3" s="3"/>
      <c r="AD3" s="3"/>
      <c r="AE3" s="3"/>
      <c r="AF3" s="3"/>
      <c r="AG3" s="3"/>
    </row>
    <row r="4" spans="1:33" s="5" customFormat="1" ht="24.95" customHeight="1">
      <c r="A4" s="131" t="s">
        <v>2</v>
      </c>
      <c r="B4" s="164"/>
      <c r="C4" s="131"/>
      <c r="D4" s="131"/>
      <c r="E4" s="131"/>
      <c r="F4" s="131"/>
      <c r="G4" s="131"/>
      <c r="H4" s="3"/>
      <c r="I4" s="3"/>
      <c r="J4" s="3"/>
      <c r="K4" s="3"/>
      <c r="L4" s="3"/>
      <c r="M4" s="3"/>
      <c r="N4" s="3"/>
      <c r="O4" s="3"/>
      <c r="P4" s="3"/>
      <c r="Q4" s="3"/>
      <c r="R4" s="3"/>
      <c r="S4" s="3"/>
      <c r="T4" s="3"/>
      <c r="U4" s="3"/>
      <c r="V4" s="3"/>
      <c r="W4" s="3"/>
      <c r="X4" s="3"/>
      <c r="Y4" s="3"/>
      <c r="Z4" s="3"/>
      <c r="AA4" s="3"/>
      <c r="AB4" s="3"/>
      <c r="AC4" s="3"/>
      <c r="AD4" s="3"/>
      <c r="AE4" s="3"/>
      <c r="AF4" s="3"/>
      <c r="AG4" s="3"/>
    </row>
    <row r="5" spans="1:33" s="36" customFormat="1" ht="0.75" customHeight="1">
      <c r="A5" s="1"/>
      <c r="B5" s="1"/>
      <c r="C5" s="1"/>
      <c r="D5" s="1"/>
      <c r="E5" s="1"/>
      <c r="F5" s="1"/>
      <c r="G5" s="165"/>
      <c r="H5" s="1"/>
      <c r="I5" s="1"/>
      <c r="J5" s="1"/>
      <c r="K5" s="1"/>
      <c r="L5" s="1"/>
      <c r="M5" s="1"/>
      <c r="N5" s="1"/>
      <c r="O5" s="1"/>
      <c r="P5" s="1"/>
      <c r="Q5" s="1"/>
      <c r="R5" s="1"/>
      <c r="S5" s="1"/>
      <c r="T5" s="1"/>
      <c r="U5" s="1"/>
      <c r="V5" s="1"/>
      <c r="W5" s="1"/>
      <c r="X5" s="1"/>
      <c r="Y5" s="1"/>
      <c r="Z5" s="1"/>
      <c r="AA5" s="1"/>
      <c r="AB5" s="1"/>
      <c r="AC5" s="1"/>
      <c r="AD5" s="1"/>
      <c r="AE5" s="1"/>
      <c r="AF5" s="1"/>
      <c r="AG5" s="1"/>
    </row>
    <row r="6" spans="1:33" s="11" customFormat="1" ht="24.95" customHeight="1">
      <c r="A6" s="6" t="s">
        <v>94</v>
      </c>
      <c r="B6" s="8"/>
      <c r="C6" s="8"/>
      <c r="D6" s="8"/>
      <c r="E6" s="8"/>
      <c r="F6" s="8"/>
      <c r="G6" s="166"/>
      <c r="H6" s="8"/>
      <c r="I6" s="8"/>
      <c r="J6" s="8"/>
      <c r="K6" s="8"/>
      <c r="L6" s="8"/>
      <c r="M6" s="8"/>
      <c r="N6" s="8"/>
      <c r="O6" s="10"/>
      <c r="P6" s="10"/>
      <c r="Q6" s="10"/>
      <c r="R6" s="10"/>
      <c r="S6" s="10"/>
      <c r="T6" s="10"/>
      <c r="U6" s="10"/>
      <c r="V6" s="10"/>
      <c r="W6" s="10"/>
      <c r="X6" s="10"/>
      <c r="Y6" s="10"/>
      <c r="Z6" s="10"/>
      <c r="AA6" s="10"/>
      <c r="AB6" s="10"/>
      <c r="AC6" s="10"/>
      <c r="AD6" s="10"/>
      <c r="AE6" s="10"/>
      <c r="AF6" s="10"/>
      <c r="AG6" s="10"/>
    </row>
    <row r="7" spans="1:33" s="11" customFormat="1" ht="44.25" customHeight="1">
      <c r="A7" s="595" t="s">
        <v>4</v>
      </c>
      <c r="B7" s="597" t="s">
        <v>32</v>
      </c>
      <c r="C7" s="598"/>
      <c r="D7" s="599"/>
      <c r="E7" s="597" t="s">
        <v>33</v>
      </c>
      <c r="F7" s="598"/>
      <c r="G7" s="598"/>
      <c r="H7" s="8"/>
      <c r="I7" s="8"/>
      <c r="J7" s="8"/>
      <c r="K7" s="8"/>
      <c r="L7" s="8"/>
      <c r="M7" s="8"/>
      <c r="N7" s="8"/>
      <c r="O7" s="10"/>
      <c r="P7" s="10"/>
      <c r="Q7" s="10"/>
      <c r="R7" s="10"/>
      <c r="S7" s="10"/>
      <c r="T7" s="10"/>
      <c r="U7" s="10"/>
      <c r="V7" s="10"/>
      <c r="W7" s="10"/>
      <c r="X7" s="10"/>
      <c r="Y7" s="10"/>
      <c r="Z7" s="10"/>
      <c r="AA7" s="10"/>
      <c r="AB7" s="10"/>
      <c r="AC7" s="10"/>
      <c r="AD7" s="10"/>
      <c r="AE7" s="10"/>
      <c r="AF7" s="10"/>
      <c r="AG7" s="10"/>
    </row>
    <row r="8" spans="1:33" s="19" customFormat="1" ht="25.5" customHeight="1">
      <c r="A8" s="596"/>
      <c r="B8" s="167" t="s">
        <v>95</v>
      </c>
      <c r="C8" s="167" t="s">
        <v>96</v>
      </c>
      <c r="D8" s="168" t="s">
        <v>37</v>
      </c>
      <c r="E8" s="167" t="s">
        <v>95</v>
      </c>
      <c r="F8" s="167" t="s">
        <v>96</v>
      </c>
      <c r="G8" s="168" t="s">
        <v>37</v>
      </c>
      <c r="H8" s="13"/>
      <c r="I8" s="14"/>
      <c r="J8" s="14"/>
      <c r="K8" s="14"/>
      <c r="L8" s="14"/>
      <c r="M8" s="14"/>
      <c r="N8" s="14"/>
      <c r="O8" s="14"/>
      <c r="P8" s="14"/>
      <c r="Q8" s="14"/>
      <c r="R8" s="14"/>
      <c r="S8" s="14"/>
      <c r="T8" s="14"/>
      <c r="U8" s="14"/>
      <c r="V8" s="14"/>
      <c r="W8" s="14"/>
      <c r="X8" s="14"/>
      <c r="Y8" s="14"/>
      <c r="Z8" s="14"/>
      <c r="AA8" s="14"/>
      <c r="AB8" s="14"/>
      <c r="AC8" s="14"/>
      <c r="AD8" s="14"/>
      <c r="AE8" s="14"/>
      <c r="AF8" s="14"/>
      <c r="AG8" s="14"/>
    </row>
    <row r="9" spans="1:33" s="19" customFormat="1" ht="30.75" customHeight="1">
      <c r="A9" s="169" t="s">
        <v>9</v>
      </c>
      <c r="B9" s="170" t="s">
        <v>97</v>
      </c>
      <c r="C9" s="170" t="s">
        <v>98</v>
      </c>
      <c r="D9" s="171" t="s">
        <v>41</v>
      </c>
      <c r="E9" s="170" t="s">
        <v>97</v>
      </c>
      <c r="F9" s="170" t="s">
        <v>98</v>
      </c>
      <c r="G9" s="171" t="s">
        <v>41</v>
      </c>
      <c r="H9" s="13"/>
      <c r="I9" s="14"/>
      <c r="J9" s="14"/>
      <c r="K9" s="14"/>
      <c r="L9" s="14"/>
      <c r="M9" s="14"/>
      <c r="N9" s="14"/>
      <c r="O9" s="14"/>
      <c r="P9" s="14"/>
      <c r="Q9" s="14"/>
      <c r="R9" s="14"/>
      <c r="S9" s="14"/>
      <c r="T9" s="14"/>
      <c r="U9" s="14"/>
      <c r="V9" s="14"/>
      <c r="W9" s="14"/>
      <c r="X9" s="14"/>
      <c r="Y9" s="14"/>
      <c r="Z9" s="14"/>
      <c r="AA9" s="14"/>
      <c r="AB9" s="14"/>
      <c r="AC9" s="14"/>
      <c r="AD9" s="14"/>
      <c r="AE9" s="14"/>
      <c r="AF9" s="14"/>
      <c r="AG9" s="14"/>
    </row>
    <row r="10" spans="1:33" s="24" customFormat="1" ht="65.25" customHeight="1">
      <c r="A10" s="172">
        <v>2018</v>
      </c>
      <c r="B10" s="173">
        <v>1423551</v>
      </c>
      <c r="C10" s="173">
        <v>1063279</v>
      </c>
      <c r="D10" s="174">
        <v>2486830</v>
      </c>
      <c r="E10" s="173">
        <v>65943</v>
      </c>
      <c r="F10" s="173">
        <v>122883</v>
      </c>
      <c r="G10" s="174">
        <v>188826</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row>
    <row r="11" spans="1:33" s="36" customFormat="1" ht="65.25" customHeight="1">
      <c r="A11" s="25" t="s">
        <v>13</v>
      </c>
      <c r="B11" s="26">
        <v>1374893</v>
      </c>
      <c r="C11" s="26">
        <v>1009664</v>
      </c>
      <c r="D11" s="27">
        <v>2384557</v>
      </c>
      <c r="E11" s="26">
        <v>67761</v>
      </c>
      <c r="F11" s="26">
        <v>113556</v>
      </c>
      <c r="G11" s="27">
        <v>181317</v>
      </c>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3" s="24" customFormat="1" ht="65.25" customHeight="1">
      <c r="A12" s="175">
        <v>2020</v>
      </c>
      <c r="B12" s="176">
        <v>1051856</v>
      </c>
      <c r="C12" s="176">
        <v>784679</v>
      </c>
      <c r="D12" s="177">
        <f>SUM(B12:C12)</f>
        <v>1836535</v>
      </c>
      <c r="E12" s="176">
        <v>89397</v>
      </c>
      <c r="F12" s="176">
        <v>108832</v>
      </c>
      <c r="G12" s="177">
        <f>SUM(E12:F12)</f>
        <v>198229</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row>
    <row r="13" spans="1:33" s="36" customFormat="1" ht="3" customHeight="1">
      <c r="A13" s="9"/>
      <c r="B13" s="45"/>
      <c r="C13" s="45"/>
      <c r="D13" s="45"/>
      <c r="E13" s="45"/>
      <c r="F13" s="45"/>
      <c r="G13" s="9"/>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s="36" customFormat="1" ht="19.5" customHeight="1">
      <c r="A14" s="53" t="s">
        <v>15</v>
      </c>
      <c r="B14" s="178"/>
      <c r="C14" s="178"/>
      <c r="D14" s="178"/>
      <c r="E14" s="178"/>
      <c r="F14" s="178"/>
      <c r="G14" s="39" t="s">
        <v>16</v>
      </c>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s="42" customFormat="1" ht="19.5" customHeight="1">
      <c r="A15" s="41" t="s">
        <v>19</v>
      </c>
      <c r="B15" s="38"/>
      <c r="C15" s="38"/>
      <c r="D15" s="38"/>
      <c r="E15" s="38"/>
      <c r="F15" s="38"/>
      <c r="G15" s="161" t="s">
        <v>20</v>
      </c>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row>
    <row r="16" spans="1:33" s="36" customFormat="1" ht="21">
      <c r="A16" s="1"/>
      <c r="B16" s="1"/>
      <c r="C16" s="1"/>
      <c r="D16" s="1"/>
      <c r="E16" s="1"/>
      <c r="F16" s="1"/>
      <c r="G16" s="44"/>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s="36" customForma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s="36" customForma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s="36" customForma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s="36" customForma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s="36" customForma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s="36" customForma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s="36" customForma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s="36" customForma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s="36" customForma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36" customForma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s="36" customForma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s="36" customForma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s="36" customForma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36" customFormat="1" ht="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s="36" customForma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s="36" customForma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s="36" customForma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s="36" customForma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s="36" customForma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s="36" customForma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s="36" customForma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s="36" customForma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s="36" customForma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s="36" customForma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36" customForma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s="36" customForma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s="36" customForma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s="36" customForma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s="36" customForma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s="36" customForma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s="36" customForma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s="36" customForma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s="36" customForma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s="36" customForma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s="36" customForma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s="36" customForma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s="36" customForma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s="36" customForma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s="36" customForma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s="36" customForma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s="36" customForma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s="36" customForma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s="36" customForma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s="36" customForma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s="36" customForma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s="36" customForma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s="36" customForma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s="36" customForma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s="36" customForma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s="36" customForma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s="36" customForma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s="36" customForma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s="36" customForma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s="36" customForma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s="36" customForma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s="36" customForma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s="36" customForma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s="36" customForma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s="36" customForma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s="36" customForma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s="36" customForma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s="36" customForma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s="36" customForma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s="36" customForma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s="36" customForma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s="36" customForma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s="36" customForma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s="36" customForma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s="36" customForma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s="36" customForma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s="36" customForma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s="36" customForma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s="36" customForma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s="36" customForma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s="36" customForma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s="36" customForma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s="36" customForma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s="36" customForma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s="36" customForma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s="36" customForma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s="36" customForma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s="36" customForma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s="36" customForma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s="36" customForma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s="36" customForma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s="36" customForma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s="36" customForma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s="36" customForma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s="36" customForma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s="36" customForma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s="36" customForma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s="36" customForma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s="36" customForma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sheetData>
  <mergeCells count="3">
    <mergeCell ref="A7:A8"/>
    <mergeCell ref="B7:D7"/>
    <mergeCell ref="E7:G7"/>
  </mergeCells>
  <printOptions horizontalCentered="1"/>
  <pageMargins left="0.5" right="0.5" top="0.75" bottom="0.5" header="0" footer="0.25"/>
  <pageSetup paperSize="9"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sheetPr>
  <dimension ref="A1:AG42"/>
  <sheetViews>
    <sheetView showGridLines="0" rightToLeft="1" view="pageBreakPreview" zoomScaleNormal="100" zoomScaleSheetLayoutView="100" workbookViewId="0">
      <selection activeCell="A2" sqref="A2"/>
    </sheetView>
  </sheetViews>
  <sheetFormatPr defaultColWidth="9.140625" defaultRowHeight="18.75"/>
  <cols>
    <col min="1" max="1" width="26.7109375" style="54" customWidth="1"/>
    <col min="2" max="4" width="24.42578125" style="54" customWidth="1"/>
    <col min="5" max="5" width="26.7109375" style="54" customWidth="1"/>
    <col min="6" max="18" width="9.140625" style="54"/>
    <col min="19" max="25" width="9.140625" style="100"/>
    <col min="26" max="33" width="9.140625" style="54"/>
    <col min="34" max="16384" width="9.140625" style="55"/>
  </cols>
  <sheetData>
    <row r="1" spans="1:33" ht="83.25" customHeight="1"/>
    <row r="2" spans="1:33" s="58" customFormat="1" ht="22.5" customHeight="1">
      <c r="A2" s="56" t="s">
        <v>99</v>
      </c>
      <c r="B2" s="56"/>
      <c r="C2" s="56"/>
      <c r="D2" s="56"/>
      <c r="E2" s="56"/>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row>
    <row r="3" spans="1:33" s="59" customFormat="1" ht="24.95" customHeight="1">
      <c r="A3" s="56" t="s">
        <v>100</v>
      </c>
      <c r="B3" s="56"/>
      <c r="C3" s="56"/>
      <c r="D3" s="56"/>
      <c r="E3" s="56"/>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row>
    <row r="4" spans="1:33" s="59" customFormat="1" ht="24.95" customHeight="1">
      <c r="A4" s="56" t="s">
        <v>2</v>
      </c>
      <c r="B4" s="56"/>
      <c r="C4" s="56"/>
      <c r="D4" s="56"/>
      <c r="E4" s="56"/>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5" spans="1:33" s="61" customFormat="1" ht="25.5" customHeight="1">
      <c r="A5" s="54"/>
      <c r="B5" s="54"/>
      <c r="C5" s="54"/>
      <c r="D5" s="54"/>
      <c r="E5" s="54"/>
      <c r="F5" s="54"/>
      <c r="G5" s="54"/>
      <c r="H5" s="54"/>
      <c r="I5" s="54"/>
      <c r="J5" s="54"/>
      <c r="K5" s="54"/>
      <c r="L5" s="54"/>
      <c r="M5" s="54"/>
      <c r="N5" s="54"/>
      <c r="O5" s="54"/>
      <c r="P5" s="54"/>
      <c r="Q5" s="54"/>
      <c r="R5" s="54"/>
      <c r="S5" s="100"/>
      <c r="T5" s="100"/>
      <c r="U5" s="100"/>
      <c r="V5" s="100"/>
      <c r="W5" s="100"/>
      <c r="X5" s="100"/>
      <c r="Y5" s="100"/>
      <c r="Z5" s="54"/>
      <c r="AA5" s="54"/>
      <c r="AB5" s="54"/>
      <c r="AC5" s="54"/>
      <c r="AD5" s="54"/>
      <c r="AE5" s="54"/>
      <c r="AF5" s="54"/>
      <c r="AG5" s="54"/>
    </row>
    <row r="6" spans="1:33" s="61" customFormat="1" ht="24.95" customHeight="1">
      <c r="A6" s="62" t="s">
        <v>101</v>
      </c>
      <c r="B6" s="54"/>
      <c r="C6" s="54"/>
      <c r="D6" s="54"/>
      <c r="E6" s="179" t="s">
        <v>102</v>
      </c>
      <c r="F6" s="54"/>
      <c r="G6" s="54"/>
      <c r="H6" s="54"/>
      <c r="I6" s="54"/>
      <c r="J6" s="54"/>
      <c r="K6" s="54"/>
      <c r="L6" s="54"/>
      <c r="M6" s="54"/>
      <c r="N6" s="54"/>
      <c r="O6" s="54"/>
      <c r="P6" s="54"/>
      <c r="Q6" s="54"/>
      <c r="R6" s="54"/>
      <c r="S6" s="100"/>
      <c r="T6" s="100"/>
      <c r="U6" s="100"/>
      <c r="V6" s="100"/>
      <c r="W6" s="100"/>
      <c r="X6" s="100"/>
      <c r="Y6" s="100"/>
      <c r="Z6" s="54"/>
      <c r="AA6" s="54"/>
      <c r="AB6" s="54"/>
      <c r="AC6" s="54"/>
      <c r="AD6" s="54"/>
      <c r="AE6" s="54"/>
      <c r="AF6" s="54"/>
      <c r="AG6" s="54"/>
    </row>
    <row r="7" spans="1:33" s="61" customFormat="1" ht="42.75" customHeight="1">
      <c r="A7" s="180" t="s">
        <v>103</v>
      </c>
      <c r="B7" s="181">
        <v>2018</v>
      </c>
      <c r="C7" s="181">
        <v>2019</v>
      </c>
      <c r="D7" s="181">
        <v>2020</v>
      </c>
      <c r="E7" s="181" t="s">
        <v>9</v>
      </c>
      <c r="F7" s="54"/>
      <c r="G7" s="54"/>
      <c r="H7" s="54"/>
      <c r="I7" s="54"/>
      <c r="J7" s="54"/>
      <c r="K7" s="54"/>
      <c r="L7" s="54"/>
      <c r="M7" s="54"/>
      <c r="N7" s="54"/>
      <c r="O7" s="54"/>
      <c r="P7" s="54"/>
      <c r="Q7" s="54"/>
      <c r="R7" s="54"/>
      <c r="S7" s="100"/>
      <c r="T7" s="100"/>
      <c r="U7" s="100"/>
      <c r="V7" s="100"/>
      <c r="W7" s="100"/>
      <c r="X7" s="100"/>
      <c r="Y7" s="100"/>
      <c r="Z7" s="54"/>
      <c r="AA7" s="54"/>
      <c r="AB7" s="54"/>
      <c r="AC7" s="54"/>
      <c r="AD7" s="54"/>
      <c r="AE7" s="54"/>
      <c r="AF7" s="54"/>
      <c r="AG7" s="54"/>
    </row>
    <row r="8" spans="1:33" s="61" customFormat="1" ht="52.5" customHeight="1">
      <c r="A8" s="182" t="s">
        <v>104</v>
      </c>
      <c r="B8" s="183">
        <v>14970840</v>
      </c>
      <c r="C8" s="183">
        <v>14140215</v>
      </c>
      <c r="D8" s="183">
        <v>13589769</v>
      </c>
      <c r="E8" s="184" t="s">
        <v>105</v>
      </c>
      <c r="F8" s="54"/>
      <c r="G8" s="54"/>
      <c r="H8" s="54"/>
      <c r="I8" s="54"/>
      <c r="J8" s="54"/>
      <c r="K8" s="54"/>
      <c r="L8" s="54"/>
      <c r="M8" s="54"/>
      <c r="N8" s="54"/>
      <c r="O8" s="54"/>
      <c r="P8" s="54"/>
      <c r="Q8" s="54"/>
      <c r="R8" s="54"/>
      <c r="S8" s="100"/>
      <c r="T8" s="100"/>
      <c r="U8" s="100"/>
      <c r="V8" s="100"/>
      <c r="W8" s="100"/>
      <c r="X8" s="100"/>
      <c r="Y8" s="100"/>
      <c r="Z8" s="54"/>
      <c r="AA8" s="54"/>
      <c r="AB8" s="54"/>
      <c r="AC8" s="54"/>
      <c r="AD8" s="54"/>
      <c r="AE8" s="54"/>
      <c r="AF8" s="54"/>
      <c r="AG8" s="54"/>
    </row>
    <row r="9" spans="1:33" s="61" customFormat="1" ht="10.5" customHeight="1">
      <c r="A9" s="185"/>
      <c r="B9" s="186"/>
      <c r="C9" s="186"/>
      <c r="D9" s="186"/>
      <c r="E9" s="187"/>
      <c r="F9" s="54"/>
      <c r="G9" s="54"/>
      <c r="H9" s="54"/>
      <c r="I9" s="54"/>
      <c r="J9" s="54"/>
      <c r="K9" s="54"/>
      <c r="L9" s="54"/>
      <c r="M9" s="54"/>
      <c r="N9" s="54"/>
      <c r="O9" s="54"/>
      <c r="P9" s="54"/>
      <c r="Q9" s="54"/>
      <c r="R9" s="54"/>
      <c r="S9" s="100"/>
      <c r="T9" s="100"/>
      <c r="U9" s="100"/>
      <c r="V9" s="100"/>
      <c r="W9" s="100"/>
      <c r="X9" s="100"/>
      <c r="Y9" s="100"/>
      <c r="Z9" s="54"/>
      <c r="AA9" s="54"/>
      <c r="AB9" s="54"/>
      <c r="AC9" s="54"/>
      <c r="AD9" s="54"/>
      <c r="AE9" s="54"/>
      <c r="AF9" s="54"/>
      <c r="AG9" s="54"/>
    </row>
    <row r="10" spans="1:33" s="102" customFormat="1" ht="29.25" customHeight="1">
      <c r="A10" s="600" t="s">
        <v>106</v>
      </c>
      <c r="B10" s="600"/>
      <c r="C10" s="188"/>
      <c r="D10" s="601" t="s">
        <v>107</v>
      </c>
      <c r="E10" s="601"/>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row>
    <row r="11" spans="1:33" s="102" customFormat="1" ht="14.25" customHeight="1">
      <c r="A11" s="128" t="s">
        <v>108</v>
      </c>
      <c r="B11" s="128"/>
      <c r="C11" s="100"/>
      <c r="D11" s="100"/>
      <c r="E11" s="129" t="s">
        <v>109</v>
      </c>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row>
    <row r="12" spans="1:33" ht="21">
      <c r="A12" s="100"/>
      <c r="B12" s="100"/>
      <c r="C12" s="100"/>
      <c r="D12" s="100"/>
      <c r="E12" s="100"/>
      <c r="G12" s="189"/>
    </row>
    <row r="13" spans="1:33" s="61" customFormat="1">
      <c r="A13" s="54"/>
      <c r="B13" s="54"/>
      <c r="C13" s="54"/>
      <c r="D13" s="54"/>
      <c r="E13" s="54"/>
      <c r="F13" s="54"/>
      <c r="G13" s="54"/>
      <c r="H13" s="54"/>
      <c r="I13" s="54"/>
      <c r="J13" s="54"/>
      <c r="K13" s="54"/>
      <c r="L13" s="54"/>
      <c r="M13" s="54"/>
      <c r="N13" s="54"/>
      <c r="O13" s="54"/>
      <c r="P13" s="54"/>
      <c r="Q13" s="54"/>
      <c r="R13" s="54"/>
      <c r="S13" s="100"/>
      <c r="T13" s="100"/>
      <c r="U13" s="100"/>
      <c r="V13" s="100"/>
      <c r="W13" s="100"/>
      <c r="X13" s="100"/>
      <c r="Y13" s="100"/>
      <c r="Z13" s="54"/>
      <c r="AA13" s="54"/>
      <c r="AB13" s="54"/>
      <c r="AC13" s="54"/>
      <c r="AD13" s="54"/>
      <c r="AE13" s="54"/>
      <c r="AF13" s="54"/>
      <c r="AG13" s="54"/>
    </row>
    <row r="14" spans="1:33" s="61" customFormat="1">
      <c r="A14" s="54"/>
      <c r="B14" s="54"/>
      <c r="C14" s="54"/>
      <c r="D14" s="54"/>
      <c r="E14" s="54"/>
      <c r="F14" s="54"/>
      <c r="G14" s="54"/>
      <c r="H14" s="54"/>
      <c r="I14" s="54"/>
      <c r="J14" s="54"/>
      <c r="K14" s="54"/>
      <c r="L14" s="54"/>
      <c r="M14" s="54"/>
      <c r="N14" s="54"/>
      <c r="O14" s="54"/>
      <c r="P14" s="54"/>
      <c r="Q14" s="54"/>
      <c r="R14" s="54"/>
      <c r="S14" s="100"/>
      <c r="T14" s="100"/>
      <c r="U14" s="100"/>
      <c r="V14" s="100"/>
      <c r="W14" s="100"/>
      <c r="X14" s="100"/>
      <c r="Y14" s="100"/>
      <c r="Z14" s="54"/>
      <c r="AA14" s="54"/>
      <c r="AB14" s="54"/>
      <c r="AC14" s="54"/>
      <c r="AD14" s="54"/>
      <c r="AE14" s="54"/>
      <c r="AF14" s="54"/>
      <c r="AG14" s="54"/>
    </row>
    <row r="15" spans="1:33" s="61" customFormat="1">
      <c r="A15" s="54"/>
      <c r="B15" s="54"/>
      <c r="C15" s="54"/>
      <c r="D15" s="54"/>
      <c r="E15" s="54"/>
      <c r="F15" s="54"/>
      <c r="G15" s="54"/>
      <c r="H15" s="54"/>
      <c r="I15" s="54"/>
      <c r="J15" s="54"/>
      <c r="K15" s="54"/>
      <c r="L15" s="54"/>
      <c r="M15" s="54"/>
      <c r="N15" s="54"/>
      <c r="O15" s="54"/>
      <c r="P15" s="54"/>
      <c r="Q15" s="54"/>
      <c r="R15" s="54"/>
      <c r="S15" s="100"/>
      <c r="T15" s="100"/>
      <c r="U15" s="100"/>
      <c r="V15" s="100"/>
      <c r="W15" s="100"/>
      <c r="X15" s="100"/>
      <c r="Y15" s="100"/>
      <c r="Z15" s="54"/>
      <c r="AA15" s="54"/>
      <c r="AB15" s="54"/>
      <c r="AC15" s="54"/>
      <c r="AD15" s="54"/>
      <c r="AE15" s="54"/>
      <c r="AF15" s="54"/>
      <c r="AG15" s="54"/>
    </row>
    <row r="16" spans="1:33" s="61" customFormat="1">
      <c r="A16" s="54"/>
      <c r="B16" s="54"/>
      <c r="C16" s="54"/>
      <c r="D16" s="54"/>
      <c r="E16" s="54"/>
      <c r="F16" s="54"/>
      <c r="G16" s="54"/>
      <c r="H16" s="54"/>
      <c r="I16" s="54"/>
      <c r="J16" s="54"/>
      <c r="K16" s="54"/>
      <c r="L16" s="54"/>
      <c r="M16" s="54"/>
      <c r="N16" s="54"/>
      <c r="O16" s="54"/>
      <c r="P16" s="54"/>
      <c r="Q16" s="54"/>
      <c r="R16" s="54"/>
      <c r="S16" s="100"/>
      <c r="T16" s="100"/>
      <c r="U16" s="100"/>
      <c r="V16" s="100"/>
      <c r="W16" s="100"/>
      <c r="X16" s="100"/>
      <c r="Y16" s="100"/>
      <c r="Z16" s="54"/>
      <c r="AA16" s="54"/>
      <c r="AB16" s="54"/>
      <c r="AC16" s="54"/>
      <c r="AD16" s="54"/>
      <c r="AE16" s="54"/>
      <c r="AF16" s="54"/>
      <c r="AG16" s="54"/>
    </row>
    <row r="17" spans="1:33" s="61" customFormat="1">
      <c r="A17" s="54"/>
      <c r="B17" s="54"/>
      <c r="C17" s="54"/>
      <c r="D17" s="54"/>
      <c r="E17" s="54"/>
      <c r="F17" s="54"/>
      <c r="G17" s="54"/>
      <c r="H17" s="54"/>
      <c r="I17" s="54"/>
      <c r="J17" s="54"/>
      <c r="K17" s="54"/>
      <c r="L17" s="54"/>
      <c r="M17" s="54"/>
      <c r="N17" s="54"/>
      <c r="O17" s="54"/>
      <c r="P17" s="54"/>
      <c r="Q17" s="54"/>
      <c r="R17" s="54"/>
      <c r="S17" s="100"/>
      <c r="T17" s="100"/>
      <c r="U17" s="100"/>
      <c r="V17" s="100"/>
      <c r="W17" s="100"/>
      <c r="X17" s="100"/>
      <c r="Y17" s="100"/>
      <c r="Z17" s="54"/>
      <c r="AA17" s="54"/>
      <c r="AB17" s="54"/>
      <c r="AC17" s="54"/>
      <c r="AD17" s="54"/>
      <c r="AE17" s="54"/>
      <c r="AF17" s="54"/>
      <c r="AG17" s="54"/>
    </row>
    <row r="18" spans="1:33" s="61" customFormat="1">
      <c r="A18" s="54"/>
      <c r="B18" s="54"/>
      <c r="C18" s="54"/>
      <c r="D18" s="54"/>
      <c r="E18" s="54"/>
      <c r="F18" s="54"/>
      <c r="G18" s="54"/>
      <c r="H18" s="54"/>
      <c r="I18" s="54"/>
      <c r="J18" s="54"/>
      <c r="K18" s="54"/>
      <c r="L18" s="54"/>
      <c r="M18" s="54"/>
      <c r="N18" s="54"/>
      <c r="O18" s="54"/>
      <c r="P18" s="54"/>
      <c r="Q18" s="54"/>
      <c r="R18" s="54"/>
      <c r="S18" s="100"/>
      <c r="T18" s="100"/>
      <c r="U18" s="100"/>
      <c r="V18" s="100"/>
      <c r="W18" s="100"/>
      <c r="X18" s="100"/>
      <c r="Y18" s="100"/>
      <c r="Z18" s="54"/>
      <c r="AA18" s="54"/>
      <c r="AB18" s="54"/>
      <c r="AC18" s="54"/>
      <c r="AD18" s="54"/>
      <c r="AE18" s="54"/>
      <c r="AF18" s="54"/>
      <c r="AG18" s="54"/>
    </row>
    <row r="19" spans="1:33" s="61" customFormat="1">
      <c r="A19" s="54"/>
      <c r="B19" s="54"/>
      <c r="C19" s="54"/>
      <c r="D19" s="54"/>
      <c r="E19" s="54"/>
      <c r="F19" s="54"/>
      <c r="G19" s="54"/>
      <c r="H19" s="54"/>
      <c r="I19" s="54"/>
      <c r="J19" s="54"/>
      <c r="K19" s="54"/>
      <c r="L19" s="54"/>
      <c r="M19" s="54"/>
      <c r="N19" s="54"/>
      <c r="O19" s="54"/>
      <c r="P19" s="54"/>
      <c r="Q19" s="54"/>
      <c r="R19" s="54"/>
      <c r="S19" s="100"/>
      <c r="T19" s="100"/>
      <c r="U19" s="100"/>
      <c r="V19" s="100"/>
      <c r="W19" s="100"/>
      <c r="X19" s="100"/>
      <c r="Y19" s="100"/>
      <c r="Z19" s="54"/>
      <c r="AA19" s="54"/>
      <c r="AB19" s="54"/>
      <c r="AC19" s="54"/>
      <c r="AD19" s="54"/>
      <c r="AE19" s="54"/>
      <c r="AF19" s="54"/>
      <c r="AG19" s="54"/>
    </row>
    <row r="20" spans="1:33" s="61" customFormat="1">
      <c r="A20" s="54"/>
      <c r="B20" s="54"/>
      <c r="C20" s="54"/>
      <c r="D20" s="54"/>
      <c r="E20" s="54"/>
      <c r="F20" s="54"/>
      <c r="G20" s="54"/>
      <c r="H20" s="54"/>
      <c r="I20" s="54"/>
      <c r="J20" s="54"/>
      <c r="K20" s="54"/>
      <c r="L20" s="54"/>
      <c r="M20" s="54"/>
      <c r="N20" s="54"/>
      <c r="O20" s="54"/>
      <c r="P20" s="54"/>
      <c r="Q20" s="54"/>
      <c r="R20" s="54"/>
      <c r="S20" s="100"/>
      <c r="T20" s="100"/>
      <c r="U20" s="100"/>
      <c r="V20" s="100"/>
      <c r="W20" s="100"/>
      <c r="X20" s="100"/>
      <c r="Y20" s="100"/>
      <c r="Z20" s="54"/>
      <c r="AA20" s="54"/>
      <c r="AB20" s="54"/>
      <c r="AC20" s="54"/>
      <c r="AD20" s="54"/>
      <c r="AE20" s="54"/>
      <c r="AF20" s="54"/>
      <c r="AG20" s="54"/>
    </row>
    <row r="21" spans="1:33" s="61" customFormat="1">
      <c r="A21" s="54"/>
      <c r="B21" s="54"/>
      <c r="C21" s="54"/>
      <c r="D21" s="54"/>
      <c r="E21" s="54"/>
      <c r="F21" s="54"/>
      <c r="G21" s="54"/>
      <c r="H21" s="54"/>
      <c r="I21" s="54"/>
      <c r="J21" s="54"/>
      <c r="K21" s="54"/>
      <c r="L21" s="54"/>
      <c r="M21" s="54"/>
      <c r="N21" s="54"/>
      <c r="O21" s="54"/>
      <c r="P21" s="54"/>
      <c r="Q21" s="54"/>
      <c r="R21" s="54"/>
      <c r="S21" s="100"/>
      <c r="T21" s="100"/>
      <c r="U21" s="100"/>
      <c r="V21" s="100"/>
      <c r="W21" s="100"/>
      <c r="X21" s="100"/>
      <c r="Y21" s="100"/>
      <c r="Z21" s="54"/>
      <c r="AA21" s="54"/>
      <c r="AB21" s="54"/>
      <c r="AC21" s="54"/>
      <c r="AD21" s="54"/>
      <c r="AE21" s="54"/>
      <c r="AF21" s="54"/>
      <c r="AG21" s="54"/>
    </row>
    <row r="22" spans="1:33" s="61" customFormat="1">
      <c r="A22" s="54"/>
      <c r="B22" s="54"/>
      <c r="C22" s="54"/>
      <c r="D22" s="54"/>
      <c r="E22" s="54"/>
      <c r="F22" s="54"/>
      <c r="G22" s="54"/>
      <c r="H22" s="54"/>
      <c r="I22" s="54"/>
      <c r="J22" s="54"/>
      <c r="K22" s="54"/>
      <c r="L22" s="54"/>
      <c r="M22" s="54"/>
      <c r="N22" s="54"/>
      <c r="O22" s="54"/>
      <c r="P22" s="54"/>
      <c r="Q22" s="54"/>
      <c r="R22" s="54"/>
      <c r="S22" s="100"/>
      <c r="T22" s="100"/>
      <c r="U22" s="100"/>
      <c r="V22" s="100"/>
      <c r="W22" s="100"/>
      <c r="X22" s="100"/>
      <c r="Y22" s="100"/>
      <c r="Z22" s="54"/>
      <c r="AA22" s="54"/>
      <c r="AB22" s="54"/>
      <c r="AC22" s="54"/>
      <c r="AD22" s="54"/>
      <c r="AE22" s="54"/>
      <c r="AF22" s="54"/>
      <c r="AG22" s="54"/>
    </row>
    <row r="23" spans="1:33" s="61" customFormat="1">
      <c r="A23" s="54"/>
      <c r="B23" s="54"/>
      <c r="C23" s="54"/>
      <c r="D23" s="54"/>
      <c r="E23" s="54"/>
      <c r="F23" s="54"/>
      <c r="G23" s="54"/>
      <c r="H23" s="54"/>
      <c r="I23" s="54"/>
      <c r="J23" s="54"/>
      <c r="K23" s="54"/>
      <c r="L23" s="54"/>
      <c r="M23" s="54"/>
      <c r="N23" s="54"/>
      <c r="O23" s="54"/>
      <c r="P23" s="54"/>
      <c r="Q23" s="54"/>
      <c r="R23" s="54"/>
      <c r="S23" s="100"/>
      <c r="T23" s="100"/>
      <c r="U23" s="100"/>
      <c r="V23" s="100"/>
      <c r="W23" s="100"/>
      <c r="X23" s="100"/>
      <c r="Y23" s="100"/>
      <c r="Z23" s="54"/>
      <c r="AA23" s="54"/>
      <c r="AB23" s="54"/>
      <c r="AC23" s="54"/>
      <c r="AD23" s="54"/>
      <c r="AE23" s="54"/>
      <c r="AF23" s="54"/>
      <c r="AG23" s="54"/>
    </row>
    <row r="24" spans="1:33" s="61" customFormat="1">
      <c r="A24" s="54"/>
      <c r="B24" s="54"/>
      <c r="C24" s="54"/>
      <c r="D24" s="54"/>
      <c r="E24" s="54"/>
      <c r="F24" s="54"/>
      <c r="G24" s="54"/>
      <c r="H24" s="54"/>
      <c r="I24" s="54"/>
      <c r="J24" s="54"/>
      <c r="K24" s="54"/>
      <c r="L24" s="54"/>
      <c r="M24" s="54"/>
      <c r="N24" s="54"/>
      <c r="O24" s="54"/>
      <c r="P24" s="54"/>
      <c r="Q24" s="54"/>
      <c r="R24" s="54"/>
      <c r="S24" s="100"/>
      <c r="T24" s="100"/>
      <c r="U24" s="100"/>
      <c r="V24" s="100"/>
      <c r="W24" s="100"/>
      <c r="X24" s="100"/>
      <c r="Y24" s="100"/>
      <c r="Z24" s="54"/>
      <c r="AA24" s="54"/>
      <c r="AB24" s="54"/>
      <c r="AC24" s="54"/>
      <c r="AD24" s="54"/>
      <c r="AE24" s="54"/>
      <c r="AF24" s="54"/>
      <c r="AG24" s="54"/>
    </row>
    <row r="25" spans="1:33" s="61" customFormat="1">
      <c r="A25" s="54"/>
      <c r="B25" s="54"/>
      <c r="C25" s="54"/>
      <c r="D25" s="54"/>
      <c r="E25" s="54"/>
      <c r="F25" s="54"/>
      <c r="G25" s="54"/>
      <c r="H25" s="54"/>
      <c r="I25" s="54"/>
      <c r="J25" s="54"/>
      <c r="K25" s="54"/>
      <c r="L25" s="54"/>
      <c r="M25" s="54"/>
      <c r="N25" s="54"/>
      <c r="O25" s="54"/>
      <c r="P25" s="54"/>
      <c r="Q25" s="54"/>
      <c r="R25" s="54"/>
      <c r="S25" s="100"/>
      <c r="T25" s="100"/>
      <c r="U25" s="100"/>
      <c r="V25" s="100"/>
      <c r="W25" s="100"/>
      <c r="X25" s="100"/>
      <c r="Y25" s="100"/>
      <c r="Z25" s="54"/>
      <c r="AA25" s="54"/>
      <c r="AB25" s="54"/>
      <c r="AC25" s="54"/>
      <c r="AD25" s="54"/>
      <c r="AE25" s="54"/>
      <c r="AF25" s="54"/>
      <c r="AG25" s="54"/>
    </row>
    <row r="26" spans="1:33" s="61" customFormat="1" ht="7.5" customHeight="1">
      <c r="A26" s="54"/>
      <c r="B26" s="54"/>
      <c r="C26" s="54"/>
      <c r="D26" s="54"/>
      <c r="E26" s="54"/>
      <c r="F26" s="54"/>
      <c r="G26" s="54"/>
      <c r="H26" s="54"/>
      <c r="I26" s="54"/>
      <c r="J26" s="54"/>
      <c r="K26" s="54"/>
      <c r="L26" s="54"/>
      <c r="M26" s="54"/>
      <c r="N26" s="54"/>
      <c r="O26" s="54"/>
      <c r="P26" s="54"/>
      <c r="Q26" s="54"/>
      <c r="R26" s="54"/>
      <c r="S26" s="100"/>
      <c r="T26" s="100"/>
      <c r="U26" s="100"/>
      <c r="V26" s="100"/>
      <c r="W26" s="100"/>
      <c r="X26" s="100"/>
      <c r="Y26" s="100"/>
      <c r="Z26" s="54"/>
      <c r="AA26" s="54"/>
      <c r="AB26" s="54"/>
      <c r="AC26" s="54"/>
      <c r="AD26" s="54"/>
      <c r="AE26" s="54"/>
      <c r="AF26" s="54"/>
      <c r="AG26" s="54"/>
    </row>
    <row r="27" spans="1:33" s="61" customFormat="1">
      <c r="A27" s="54"/>
      <c r="B27" s="54"/>
      <c r="C27" s="54"/>
      <c r="D27" s="54"/>
      <c r="E27" s="54"/>
      <c r="F27" s="54"/>
      <c r="G27" s="54"/>
      <c r="H27" s="54"/>
      <c r="I27" s="54"/>
      <c r="J27" s="54"/>
      <c r="K27" s="54"/>
      <c r="L27" s="54"/>
      <c r="M27" s="54"/>
      <c r="N27" s="54"/>
      <c r="O27" s="54"/>
      <c r="P27" s="54"/>
      <c r="Q27" s="54"/>
      <c r="R27" s="54"/>
      <c r="S27" s="100"/>
      <c r="T27" s="100"/>
      <c r="U27" s="100"/>
      <c r="V27" s="100"/>
      <c r="W27" s="100"/>
      <c r="X27" s="100"/>
      <c r="Y27" s="100"/>
      <c r="Z27" s="54"/>
      <c r="AA27" s="54"/>
      <c r="AB27" s="54"/>
      <c r="AC27" s="54"/>
      <c r="AD27" s="54"/>
      <c r="AE27" s="54"/>
      <c r="AF27" s="54"/>
      <c r="AG27" s="54"/>
    </row>
    <row r="28" spans="1:33" s="61" customFormat="1">
      <c r="A28" s="54"/>
      <c r="B28" s="54"/>
      <c r="C28" s="54"/>
      <c r="D28" s="54"/>
      <c r="E28" s="54"/>
      <c r="F28" s="54"/>
      <c r="G28" s="54"/>
      <c r="H28" s="54"/>
      <c r="I28" s="54"/>
      <c r="J28" s="54"/>
      <c r="K28" s="54"/>
      <c r="L28" s="54"/>
      <c r="M28" s="54"/>
      <c r="N28" s="54"/>
      <c r="O28" s="54"/>
      <c r="P28" s="54"/>
      <c r="Q28" s="54"/>
      <c r="R28" s="54"/>
      <c r="S28" s="100"/>
      <c r="T28" s="100"/>
      <c r="U28" s="100"/>
      <c r="V28" s="100"/>
      <c r="W28" s="100"/>
      <c r="X28" s="100"/>
      <c r="Y28" s="100"/>
      <c r="Z28" s="54"/>
      <c r="AA28" s="54"/>
      <c r="AB28" s="54"/>
      <c r="AC28" s="54"/>
      <c r="AD28" s="54"/>
      <c r="AE28" s="54"/>
      <c r="AF28" s="54"/>
      <c r="AG28" s="54"/>
    </row>
    <row r="29" spans="1:33" s="61" customFormat="1">
      <c r="A29" s="54"/>
      <c r="B29" s="54"/>
      <c r="C29" s="54"/>
      <c r="D29" s="54"/>
      <c r="E29" s="54"/>
      <c r="F29" s="54"/>
      <c r="G29" s="54"/>
      <c r="H29" s="54"/>
      <c r="I29" s="54"/>
      <c r="J29" s="54"/>
      <c r="K29" s="54"/>
      <c r="L29" s="54"/>
      <c r="M29" s="54"/>
      <c r="N29" s="54"/>
      <c r="O29" s="54"/>
      <c r="P29" s="54"/>
      <c r="Q29" s="54"/>
      <c r="R29" s="54"/>
      <c r="S29" s="100"/>
      <c r="T29" s="100"/>
      <c r="U29" s="100"/>
      <c r="V29" s="100"/>
      <c r="W29" s="100"/>
      <c r="X29" s="100"/>
      <c r="Y29" s="100"/>
      <c r="Z29" s="54"/>
      <c r="AA29" s="54"/>
      <c r="AB29" s="54"/>
      <c r="AC29" s="54"/>
      <c r="AD29" s="54"/>
      <c r="AE29" s="54"/>
      <c r="AF29" s="54"/>
      <c r="AG29" s="54"/>
    </row>
    <row r="30" spans="1:33" s="61" customFormat="1">
      <c r="A30" s="54"/>
      <c r="B30" s="54"/>
      <c r="C30" s="54"/>
      <c r="D30" s="54"/>
      <c r="E30" s="54"/>
      <c r="F30" s="54"/>
      <c r="G30" s="54"/>
      <c r="H30" s="54"/>
      <c r="I30" s="54"/>
      <c r="J30" s="54"/>
      <c r="K30" s="54"/>
      <c r="L30" s="54"/>
      <c r="M30" s="54"/>
      <c r="N30" s="54"/>
      <c r="O30" s="54"/>
      <c r="P30" s="54"/>
      <c r="Q30" s="54"/>
      <c r="R30" s="54"/>
      <c r="S30" s="100"/>
      <c r="T30" s="100"/>
      <c r="U30" s="100"/>
      <c r="V30" s="100"/>
      <c r="W30" s="100"/>
      <c r="X30" s="100"/>
      <c r="Y30" s="100"/>
      <c r="Z30" s="54"/>
      <c r="AA30" s="54"/>
      <c r="AB30" s="54"/>
      <c r="AC30" s="54"/>
      <c r="AD30" s="54"/>
      <c r="AE30" s="54"/>
      <c r="AF30" s="54"/>
      <c r="AG30" s="54"/>
    </row>
    <row r="31" spans="1:33" s="61" customFormat="1">
      <c r="A31" s="54"/>
      <c r="B31" s="54"/>
      <c r="C31" s="54"/>
      <c r="D31" s="54"/>
      <c r="E31" s="54"/>
      <c r="F31" s="54"/>
      <c r="G31" s="54"/>
      <c r="H31" s="54"/>
      <c r="I31" s="54"/>
      <c r="J31" s="54"/>
      <c r="K31" s="54"/>
      <c r="L31" s="54"/>
      <c r="M31" s="54"/>
      <c r="N31" s="54"/>
      <c r="O31" s="54"/>
      <c r="P31" s="54"/>
      <c r="Q31" s="54"/>
      <c r="R31" s="54"/>
      <c r="S31" s="100"/>
      <c r="T31" s="100"/>
      <c r="U31" s="100"/>
      <c r="V31" s="100"/>
      <c r="W31" s="100"/>
      <c r="X31" s="100"/>
      <c r="Y31" s="100"/>
      <c r="Z31" s="54"/>
      <c r="AA31" s="54"/>
      <c r="AB31" s="54"/>
      <c r="AC31" s="54"/>
      <c r="AD31" s="54"/>
      <c r="AE31" s="54"/>
      <c r="AF31" s="54"/>
      <c r="AG31" s="54"/>
    </row>
    <row r="32" spans="1:33" s="61" customFormat="1">
      <c r="A32" s="54"/>
      <c r="B32" s="54"/>
      <c r="C32" s="54"/>
      <c r="D32" s="54"/>
      <c r="E32" s="54"/>
      <c r="F32" s="54"/>
      <c r="G32" s="54"/>
      <c r="H32" s="54"/>
      <c r="I32" s="54"/>
      <c r="J32" s="54"/>
      <c r="K32" s="54"/>
      <c r="L32" s="54"/>
      <c r="M32" s="54"/>
      <c r="N32" s="54"/>
      <c r="O32" s="54"/>
      <c r="P32" s="54"/>
      <c r="Q32" s="54"/>
      <c r="R32" s="54"/>
      <c r="S32" s="100"/>
      <c r="T32" s="100"/>
      <c r="U32" s="100"/>
      <c r="V32" s="100"/>
      <c r="W32" s="100"/>
      <c r="X32" s="100"/>
      <c r="Y32" s="100"/>
      <c r="Z32" s="54"/>
      <c r="AA32" s="54"/>
      <c r="AB32" s="54"/>
      <c r="AC32" s="54"/>
      <c r="AD32" s="54"/>
      <c r="AE32" s="54"/>
      <c r="AF32" s="54"/>
      <c r="AG32" s="54"/>
    </row>
    <row r="33" spans="1:33" s="61" customFormat="1">
      <c r="A33" s="54"/>
      <c r="B33" s="54"/>
      <c r="C33" s="54"/>
      <c r="D33" s="54"/>
      <c r="E33" s="54"/>
      <c r="F33" s="54"/>
      <c r="G33" s="54"/>
      <c r="H33" s="54"/>
      <c r="I33" s="54"/>
      <c r="J33" s="54"/>
      <c r="K33" s="54"/>
      <c r="L33" s="54"/>
      <c r="M33" s="54"/>
      <c r="N33" s="54"/>
      <c r="O33" s="54"/>
      <c r="P33" s="54"/>
      <c r="Q33" s="54"/>
      <c r="R33" s="54"/>
      <c r="S33" s="100"/>
      <c r="T33" s="100"/>
      <c r="U33" s="100"/>
      <c r="V33" s="100"/>
      <c r="W33" s="100"/>
      <c r="X33" s="100"/>
      <c r="Y33" s="100"/>
      <c r="Z33" s="54"/>
      <c r="AA33" s="54"/>
      <c r="AB33" s="54"/>
      <c r="AC33" s="54"/>
      <c r="AD33" s="54"/>
      <c r="AE33" s="54"/>
      <c r="AF33" s="54"/>
      <c r="AG33" s="54"/>
    </row>
    <row r="34" spans="1:33" s="61" customFormat="1">
      <c r="A34" s="54"/>
      <c r="B34" s="54"/>
      <c r="C34" s="54"/>
      <c r="D34" s="54"/>
      <c r="E34" s="54"/>
      <c r="F34" s="54"/>
      <c r="G34" s="54"/>
      <c r="H34" s="54"/>
      <c r="I34" s="54"/>
      <c r="J34" s="54"/>
      <c r="K34" s="54"/>
      <c r="L34" s="54"/>
      <c r="M34" s="54"/>
      <c r="N34" s="54"/>
      <c r="O34" s="54"/>
      <c r="P34" s="54"/>
      <c r="Q34" s="54"/>
      <c r="R34" s="54"/>
      <c r="S34" s="100"/>
      <c r="T34" s="100"/>
      <c r="U34" s="100"/>
      <c r="V34" s="100"/>
      <c r="W34" s="100"/>
      <c r="X34" s="100"/>
      <c r="Y34" s="100"/>
      <c r="Z34" s="54"/>
      <c r="AA34" s="54"/>
      <c r="AB34" s="54"/>
      <c r="AC34" s="54"/>
      <c r="AD34" s="54"/>
      <c r="AE34" s="54"/>
      <c r="AF34" s="54"/>
      <c r="AG34" s="54"/>
    </row>
    <row r="35" spans="1:33" s="61" customFormat="1">
      <c r="A35" s="54"/>
      <c r="B35" s="54"/>
      <c r="C35" s="54"/>
      <c r="D35" s="54"/>
      <c r="E35" s="54"/>
      <c r="F35" s="54"/>
      <c r="G35" s="54"/>
      <c r="H35" s="54"/>
      <c r="I35" s="54"/>
      <c r="J35" s="54"/>
      <c r="K35" s="54"/>
      <c r="L35" s="54"/>
      <c r="M35" s="54"/>
      <c r="N35" s="54"/>
      <c r="O35" s="54"/>
      <c r="P35" s="54"/>
      <c r="Q35" s="54"/>
      <c r="R35" s="54"/>
      <c r="S35" s="100"/>
      <c r="T35" s="100"/>
      <c r="U35" s="100"/>
      <c r="V35" s="100"/>
      <c r="W35" s="100"/>
      <c r="X35" s="100"/>
      <c r="Y35" s="100"/>
      <c r="Z35" s="54"/>
      <c r="AA35" s="54"/>
      <c r="AB35" s="54"/>
      <c r="AC35" s="54"/>
      <c r="AD35" s="54"/>
      <c r="AE35" s="54"/>
      <c r="AF35" s="54"/>
      <c r="AG35" s="54"/>
    </row>
    <row r="36" spans="1:33" s="61" customFormat="1">
      <c r="A36" s="54"/>
      <c r="B36" s="54"/>
      <c r="C36" s="54"/>
      <c r="D36" s="54"/>
      <c r="E36" s="54"/>
      <c r="F36" s="54"/>
      <c r="G36" s="54"/>
      <c r="H36" s="54"/>
      <c r="I36" s="54"/>
      <c r="J36" s="54"/>
      <c r="K36" s="54"/>
      <c r="L36" s="54"/>
      <c r="M36" s="54"/>
      <c r="N36" s="54"/>
      <c r="O36" s="54"/>
      <c r="P36" s="54"/>
      <c r="Q36" s="54"/>
      <c r="R36" s="54"/>
      <c r="S36" s="100"/>
      <c r="T36" s="100"/>
      <c r="U36" s="100"/>
      <c r="V36" s="100"/>
      <c r="W36" s="100"/>
      <c r="X36" s="100"/>
      <c r="Y36" s="100"/>
      <c r="Z36" s="54"/>
      <c r="AA36" s="54"/>
      <c r="AB36" s="54"/>
      <c r="AC36" s="54"/>
      <c r="AD36" s="54"/>
      <c r="AE36" s="54"/>
      <c r="AF36" s="54"/>
      <c r="AG36" s="54"/>
    </row>
    <row r="37" spans="1:33" s="61" customFormat="1">
      <c r="A37" s="54"/>
      <c r="B37" s="54"/>
      <c r="C37" s="54"/>
      <c r="D37" s="54"/>
      <c r="E37" s="54"/>
      <c r="F37" s="54"/>
      <c r="G37" s="54"/>
      <c r="H37" s="54"/>
      <c r="I37" s="54"/>
      <c r="J37" s="54"/>
      <c r="K37" s="54"/>
      <c r="L37" s="54"/>
      <c r="M37" s="54"/>
      <c r="N37" s="54"/>
      <c r="O37" s="54"/>
      <c r="P37" s="54"/>
      <c r="Q37" s="54"/>
      <c r="R37" s="54"/>
      <c r="S37" s="100"/>
      <c r="T37" s="100"/>
      <c r="U37" s="100"/>
      <c r="V37" s="100"/>
      <c r="W37" s="100"/>
      <c r="X37" s="100"/>
      <c r="Y37" s="100"/>
      <c r="Z37" s="54"/>
      <c r="AA37" s="54"/>
      <c r="AB37" s="54"/>
      <c r="AC37" s="54"/>
      <c r="AD37" s="54"/>
      <c r="AE37" s="54"/>
      <c r="AF37" s="54"/>
      <c r="AG37" s="54"/>
    </row>
    <row r="38" spans="1:33" s="61" customFormat="1">
      <c r="A38" s="54"/>
      <c r="B38" s="54"/>
      <c r="C38" s="54"/>
      <c r="D38" s="54"/>
      <c r="E38" s="54"/>
      <c r="F38" s="54"/>
      <c r="G38" s="54"/>
      <c r="H38" s="54"/>
      <c r="I38" s="54"/>
      <c r="J38" s="54"/>
      <c r="K38" s="54"/>
      <c r="L38" s="54"/>
      <c r="M38" s="54"/>
      <c r="N38" s="54"/>
      <c r="O38" s="54"/>
      <c r="P38" s="54"/>
      <c r="Q38" s="54"/>
      <c r="R38" s="54"/>
      <c r="S38" s="100"/>
      <c r="T38" s="100"/>
      <c r="U38" s="100"/>
      <c r="V38" s="100"/>
      <c r="W38" s="100"/>
      <c r="X38" s="100"/>
      <c r="Y38" s="100"/>
      <c r="Z38" s="54"/>
      <c r="AA38" s="54"/>
      <c r="AB38" s="54"/>
      <c r="AC38" s="54"/>
      <c r="AD38" s="54"/>
      <c r="AE38" s="54"/>
      <c r="AF38" s="54"/>
      <c r="AG38" s="54"/>
    </row>
    <row r="39" spans="1:33" s="61" customFormat="1">
      <c r="A39" s="54"/>
      <c r="B39" s="54"/>
      <c r="C39" s="54"/>
      <c r="D39" s="54"/>
      <c r="E39" s="54"/>
      <c r="F39" s="54"/>
      <c r="G39" s="54"/>
      <c r="H39" s="54"/>
      <c r="I39" s="54"/>
      <c r="J39" s="54"/>
      <c r="K39" s="54"/>
      <c r="L39" s="54"/>
      <c r="M39" s="54"/>
      <c r="N39" s="54"/>
      <c r="O39" s="54"/>
      <c r="P39" s="54"/>
      <c r="Q39" s="54"/>
      <c r="R39" s="54"/>
      <c r="S39" s="100"/>
      <c r="T39" s="100"/>
      <c r="U39" s="100"/>
      <c r="V39" s="100"/>
      <c r="W39" s="100"/>
      <c r="X39" s="100"/>
      <c r="Y39" s="100"/>
      <c r="Z39" s="54"/>
      <c r="AA39" s="54"/>
      <c r="AB39" s="54"/>
      <c r="AC39" s="54"/>
      <c r="AD39" s="54"/>
      <c r="AE39" s="54"/>
      <c r="AF39" s="54"/>
      <c r="AG39" s="54"/>
    </row>
    <row r="40" spans="1:33" s="61" customFormat="1">
      <c r="A40" s="54"/>
      <c r="B40" s="54"/>
      <c r="C40" s="54"/>
      <c r="D40" s="54"/>
      <c r="E40" s="54"/>
      <c r="F40" s="54"/>
      <c r="G40" s="54"/>
      <c r="H40" s="54"/>
      <c r="I40" s="54"/>
      <c r="J40" s="54"/>
      <c r="K40" s="54"/>
      <c r="L40" s="54"/>
      <c r="M40" s="54"/>
      <c r="N40" s="54"/>
      <c r="O40" s="54"/>
      <c r="P40" s="54"/>
      <c r="Q40" s="54"/>
      <c r="R40" s="54"/>
      <c r="S40" s="100"/>
      <c r="T40" s="100"/>
      <c r="U40" s="100"/>
      <c r="V40" s="100"/>
      <c r="W40" s="100"/>
      <c r="X40" s="100"/>
      <c r="Y40" s="100"/>
      <c r="Z40" s="54"/>
      <c r="AA40" s="54"/>
      <c r="AB40" s="54"/>
      <c r="AC40" s="54"/>
      <c r="AD40" s="54"/>
      <c r="AE40" s="54"/>
      <c r="AF40" s="54"/>
      <c r="AG40" s="54"/>
    </row>
    <row r="41" spans="1:33" s="61" customFormat="1">
      <c r="A41" s="54"/>
      <c r="B41" s="54"/>
      <c r="C41" s="54"/>
      <c r="D41" s="54"/>
      <c r="E41" s="54"/>
      <c r="F41" s="54"/>
      <c r="G41" s="54"/>
      <c r="H41" s="54"/>
      <c r="I41" s="54"/>
      <c r="J41" s="54"/>
      <c r="K41" s="54"/>
      <c r="L41" s="54"/>
      <c r="M41" s="54"/>
      <c r="N41" s="54"/>
      <c r="O41" s="54"/>
      <c r="P41" s="54"/>
      <c r="Q41" s="54"/>
      <c r="R41" s="54"/>
      <c r="S41" s="100"/>
      <c r="T41" s="100"/>
      <c r="U41" s="100"/>
      <c r="V41" s="100"/>
      <c r="W41" s="100"/>
      <c r="X41" s="100"/>
      <c r="Y41" s="100"/>
      <c r="Z41" s="54"/>
      <c r="AA41" s="54"/>
      <c r="AB41" s="54"/>
      <c r="AC41" s="54"/>
      <c r="AD41" s="54"/>
      <c r="AE41" s="54"/>
      <c r="AF41" s="54"/>
      <c r="AG41" s="54"/>
    </row>
    <row r="42" spans="1:33" s="61" customFormat="1">
      <c r="A42" s="54"/>
      <c r="B42" s="54"/>
      <c r="C42" s="54"/>
      <c r="D42" s="54"/>
      <c r="E42" s="54"/>
      <c r="F42" s="54"/>
      <c r="G42" s="54"/>
      <c r="H42" s="54"/>
      <c r="I42" s="54"/>
      <c r="J42" s="54"/>
      <c r="K42" s="54"/>
      <c r="L42" s="54"/>
      <c r="M42" s="54"/>
      <c r="N42" s="54"/>
      <c r="O42" s="54"/>
      <c r="P42" s="54"/>
      <c r="Q42" s="54"/>
      <c r="R42" s="54"/>
      <c r="S42" s="100"/>
      <c r="T42" s="100"/>
      <c r="U42" s="100"/>
      <c r="V42" s="100"/>
      <c r="W42" s="100"/>
      <c r="X42" s="100"/>
      <c r="Y42" s="100"/>
      <c r="Z42" s="54"/>
      <c r="AA42" s="54"/>
      <c r="AB42" s="54"/>
      <c r="AC42" s="54"/>
      <c r="AD42" s="54"/>
      <c r="AE42" s="54"/>
      <c r="AF42" s="54"/>
      <c r="AG42" s="54"/>
    </row>
  </sheetData>
  <mergeCells count="2">
    <mergeCell ref="A10:B10"/>
    <mergeCell ref="D10:E10"/>
  </mergeCells>
  <printOptions horizontalCentered="1" verticalCentered="1"/>
  <pageMargins left="0.5" right="0.5" top="0.5" bottom="0.5" header="0" footer="0.25"/>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sheetPr>
  <dimension ref="A1:AG32"/>
  <sheetViews>
    <sheetView showGridLines="0" rightToLeft="1" view="pageBreakPreview" zoomScale="85" zoomScaleNormal="75" zoomScaleSheetLayoutView="85" workbookViewId="0">
      <selection activeCell="A2" sqref="A2:E2"/>
    </sheetView>
  </sheetViews>
  <sheetFormatPr defaultColWidth="9.140625" defaultRowHeight="18.75"/>
  <cols>
    <col min="1" max="1" width="33.28515625" style="54" bestFit="1" customWidth="1"/>
    <col min="2" max="4" width="22.42578125" style="54" customWidth="1"/>
    <col min="5" max="5" width="35" style="549" bestFit="1" customWidth="1"/>
    <col min="6" max="6" width="11.5703125" style="54" bestFit="1" customWidth="1"/>
    <col min="7" max="18" width="9.140625" style="54"/>
    <col min="19" max="25" width="9.140625" style="100"/>
    <col min="26" max="33" width="9.140625" style="54"/>
    <col min="34" max="16384" width="9.140625" style="55"/>
  </cols>
  <sheetData>
    <row r="1" spans="1:33" ht="81" customHeight="1"/>
    <row r="2" spans="1:33" s="58" customFormat="1" ht="25.5" customHeight="1">
      <c r="A2" s="602" t="s">
        <v>416</v>
      </c>
      <c r="B2" s="602"/>
      <c r="C2" s="602"/>
      <c r="D2" s="602"/>
      <c r="E2" s="602"/>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row>
    <row r="3" spans="1:33" s="59" customFormat="1" ht="25.5" customHeight="1">
      <c r="A3" s="602" t="s">
        <v>417</v>
      </c>
      <c r="B3" s="602"/>
      <c r="C3" s="602"/>
      <c r="D3" s="602"/>
      <c r="E3" s="602"/>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row>
    <row r="4" spans="1:33" s="59" customFormat="1" ht="25.5" customHeight="1">
      <c r="A4" s="602" t="s">
        <v>2</v>
      </c>
      <c r="B4" s="602"/>
      <c r="C4" s="602"/>
      <c r="D4" s="602"/>
      <c r="E4" s="602"/>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5" spans="1:33" s="61" customFormat="1" ht="24.95" customHeight="1">
      <c r="A5" s="63" t="s">
        <v>418</v>
      </c>
      <c r="B5" s="54"/>
      <c r="C5" s="54"/>
      <c r="D5" s="54"/>
      <c r="E5" s="550"/>
      <c r="F5" s="54"/>
      <c r="G5" s="54"/>
      <c r="H5" s="54"/>
      <c r="I5" s="54"/>
      <c r="J5" s="54"/>
      <c r="K5" s="54"/>
      <c r="L5" s="54"/>
      <c r="M5" s="54"/>
      <c r="N5" s="54"/>
      <c r="O5" s="54"/>
      <c r="P5" s="54"/>
      <c r="Q5" s="54"/>
      <c r="R5" s="54"/>
      <c r="S5" s="100"/>
      <c r="T5" s="100"/>
      <c r="U5" s="100"/>
      <c r="V5" s="100"/>
      <c r="W5" s="100"/>
      <c r="X5" s="100"/>
      <c r="Y5" s="100"/>
      <c r="Z5" s="54"/>
      <c r="AA5" s="54"/>
      <c r="AB5" s="54"/>
      <c r="AC5" s="54"/>
      <c r="AD5" s="54"/>
      <c r="AE5" s="54"/>
      <c r="AF5" s="54"/>
      <c r="AG5" s="54"/>
    </row>
    <row r="6" spans="1:33" s="61" customFormat="1" ht="51.75" customHeight="1">
      <c r="A6" s="551" t="s">
        <v>103</v>
      </c>
      <c r="B6" s="552">
        <v>2018</v>
      </c>
      <c r="C6" s="552">
        <v>2019</v>
      </c>
      <c r="D6" s="552">
        <v>2020</v>
      </c>
      <c r="E6" s="552" t="s">
        <v>9</v>
      </c>
      <c r="F6" s="54"/>
      <c r="G6" s="54"/>
      <c r="H6" s="54"/>
      <c r="I6" s="54"/>
      <c r="J6" s="54"/>
      <c r="K6" s="54"/>
      <c r="L6" s="54"/>
      <c r="M6" s="54"/>
      <c r="N6" s="54"/>
      <c r="O6" s="54"/>
      <c r="P6" s="54"/>
      <c r="Q6" s="54"/>
      <c r="R6" s="54"/>
      <c r="S6" s="100"/>
      <c r="T6" s="100"/>
      <c r="U6" s="100"/>
      <c r="V6" s="100"/>
      <c r="W6" s="100"/>
      <c r="X6" s="100"/>
      <c r="Y6" s="100"/>
      <c r="Z6" s="54"/>
      <c r="AA6" s="54"/>
      <c r="AB6" s="54"/>
      <c r="AC6" s="54"/>
      <c r="AD6" s="54"/>
      <c r="AE6" s="54"/>
      <c r="AF6" s="54"/>
      <c r="AG6" s="54"/>
    </row>
    <row r="7" spans="1:33" s="61" customFormat="1" ht="51.75" customHeight="1">
      <c r="A7" s="553" t="s">
        <v>419</v>
      </c>
      <c r="B7" s="80">
        <v>3988390</v>
      </c>
      <c r="C7" s="80">
        <v>3920223</v>
      </c>
      <c r="D7" s="80">
        <v>4876768</v>
      </c>
      <c r="E7" s="554" t="s">
        <v>420</v>
      </c>
      <c r="F7" s="54"/>
      <c r="G7" s="54"/>
      <c r="H7" s="54"/>
      <c r="I7" s="54"/>
      <c r="J7" s="54"/>
      <c r="K7" s="54"/>
      <c r="L7" s="54"/>
      <c r="M7" s="54"/>
      <c r="N7" s="54"/>
      <c r="O7" s="54"/>
      <c r="P7" s="54"/>
      <c r="Q7" s="54"/>
      <c r="R7" s="54"/>
      <c r="S7" s="100"/>
      <c r="T7" s="100"/>
      <c r="U7" s="100"/>
      <c r="V7" s="100"/>
      <c r="W7" s="100"/>
      <c r="X7" s="100"/>
      <c r="Y7" s="100"/>
      <c r="Z7" s="54"/>
      <c r="AA7" s="54"/>
      <c r="AB7" s="54"/>
      <c r="AC7" s="54"/>
      <c r="AD7" s="54"/>
      <c r="AE7" s="54"/>
      <c r="AF7" s="54"/>
      <c r="AG7" s="54"/>
    </row>
    <row r="8" spans="1:33" s="61" customFormat="1" ht="51.75" customHeight="1">
      <c r="A8" s="555" t="s">
        <v>421</v>
      </c>
      <c r="B8" s="556">
        <v>4539045</v>
      </c>
      <c r="C8" s="556">
        <v>2917316</v>
      </c>
      <c r="D8" s="556">
        <v>3031597</v>
      </c>
      <c r="E8" s="557" t="s">
        <v>422</v>
      </c>
      <c r="F8" s="54"/>
      <c r="G8" s="54"/>
      <c r="H8" s="54"/>
      <c r="I8" s="54"/>
      <c r="J8" s="54"/>
      <c r="K8" s="54"/>
      <c r="L8" s="54"/>
      <c r="M8" s="54"/>
      <c r="N8" s="54"/>
      <c r="O8" s="54"/>
      <c r="P8" s="54"/>
      <c r="Q8" s="54"/>
      <c r="R8" s="54"/>
      <c r="S8" s="100"/>
      <c r="T8" s="100"/>
      <c r="U8" s="100"/>
      <c r="V8" s="100"/>
      <c r="W8" s="100"/>
      <c r="X8" s="100"/>
      <c r="Y8" s="100"/>
      <c r="Z8" s="54"/>
      <c r="AA8" s="54"/>
      <c r="AB8" s="54"/>
      <c r="AC8" s="54"/>
      <c r="AD8" s="54"/>
      <c r="AE8" s="54"/>
      <c r="AF8" s="54"/>
      <c r="AG8" s="54"/>
    </row>
    <row r="9" spans="1:33" s="61" customFormat="1" ht="51.75" customHeight="1">
      <c r="A9" s="553" t="s">
        <v>423</v>
      </c>
      <c r="B9" s="80">
        <v>470616</v>
      </c>
      <c r="C9" s="80">
        <v>442869</v>
      </c>
      <c r="D9" s="80">
        <v>363664</v>
      </c>
      <c r="E9" s="554" t="s">
        <v>424</v>
      </c>
      <c r="F9" s="54"/>
      <c r="G9" s="54"/>
      <c r="H9" s="54"/>
      <c r="I9" s="54"/>
      <c r="J9" s="54"/>
      <c r="K9" s="54"/>
      <c r="L9" s="54"/>
      <c r="M9" s="54"/>
      <c r="N9" s="54"/>
      <c r="O9" s="54"/>
      <c r="P9" s="54"/>
      <c r="Q9" s="54"/>
      <c r="R9" s="54"/>
      <c r="S9" s="100"/>
      <c r="T9" s="100"/>
      <c r="U9" s="100"/>
      <c r="V9" s="100"/>
      <c r="W9" s="100"/>
      <c r="X9" s="100"/>
      <c r="Y9" s="100"/>
      <c r="Z9" s="54"/>
      <c r="AA9" s="54"/>
      <c r="AB9" s="54"/>
      <c r="AC9" s="54"/>
      <c r="AD9" s="54"/>
      <c r="AE9" s="54"/>
      <c r="AF9" s="54"/>
      <c r="AG9" s="54"/>
    </row>
    <row r="10" spans="1:33" s="561" customFormat="1" ht="51.75" customHeight="1">
      <c r="A10" s="558" t="s">
        <v>425</v>
      </c>
      <c r="B10" s="559">
        <v>375101</v>
      </c>
      <c r="C10" s="559">
        <v>233856</v>
      </c>
      <c r="D10" s="559">
        <v>513817</v>
      </c>
      <c r="E10" s="560" t="s">
        <v>426</v>
      </c>
      <c r="F10" s="418"/>
      <c r="G10" s="418"/>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row>
    <row r="11" spans="1:33" s="102" customFormat="1" ht="16.5">
      <c r="A11" s="562" t="s">
        <v>427</v>
      </c>
      <c r="B11" s="563"/>
      <c r="C11" s="563"/>
      <c r="D11" s="563"/>
      <c r="E11" s="564" t="s">
        <v>428</v>
      </c>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row>
    <row r="12" spans="1:33" s="61" customFormat="1">
      <c r="A12" s="128" t="s">
        <v>117</v>
      </c>
      <c r="B12" s="565"/>
      <c r="C12" s="565"/>
      <c r="D12" s="565"/>
      <c r="E12" s="129" t="s">
        <v>109</v>
      </c>
      <c r="F12" s="54"/>
      <c r="G12" s="54"/>
      <c r="H12" s="54"/>
      <c r="I12" s="54"/>
      <c r="J12" s="54"/>
      <c r="K12" s="54"/>
      <c r="L12" s="54"/>
      <c r="M12" s="54"/>
      <c r="N12" s="54"/>
      <c r="O12" s="54"/>
      <c r="P12" s="54"/>
      <c r="Q12" s="54"/>
      <c r="R12" s="54"/>
      <c r="S12" s="100"/>
      <c r="T12" s="100"/>
      <c r="U12" s="100"/>
      <c r="V12" s="100"/>
      <c r="W12" s="100"/>
      <c r="X12" s="100"/>
      <c r="Y12" s="100"/>
      <c r="Z12" s="54"/>
      <c r="AA12" s="54"/>
      <c r="AB12" s="54"/>
      <c r="AC12" s="54"/>
      <c r="AD12" s="54"/>
      <c r="AE12" s="54"/>
      <c r="AF12" s="54"/>
      <c r="AG12" s="54"/>
    </row>
    <row r="13" spans="1:33" s="61" customFormat="1">
      <c r="A13" s="54"/>
      <c r="B13" s="54"/>
      <c r="C13" s="54"/>
      <c r="D13" s="54"/>
      <c r="E13" s="549"/>
      <c r="F13" s="54"/>
      <c r="G13" s="54"/>
      <c r="H13" s="54"/>
      <c r="I13" s="54"/>
      <c r="J13" s="54"/>
      <c r="K13" s="54"/>
      <c r="L13" s="54"/>
      <c r="M13" s="54"/>
      <c r="N13" s="54"/>
      <c r="O13" s="54"/>
      <c r="P13" s="54"/>
      <c r="Q13" s="54"/>
      <c r="R13" s="54"/>
      <c r="S13" s="100"/>
      <c r="T13" s="100"/>
      <c r="U13" s="100"/>
      <c r="V13" s="100"/>
      <c r="W13" s="100"/>
      <c r="X13" s="100"/>
      <c r="Y13" s="100"/>
      <c r="Z13" s="54"/>
      <c r="AA13" s="54"/>
      <c r="AB13" s="54"/>
      <c r="AC13" s="54"/>
      <c r="AD13" s="54"/>
      <c r="AE13" s="54"/>
      <c r="AF13" s="54"/>
      <c r="AG13" s="54"/>
    </row>
    <row r="14" spans="1:33" s="61" customFormat="1">
      <c r="A14" s="54"/>
      <c r="B14" s="54"/>
      <c r="C14" s="54"/>
      <c r="D14" s="54"/>
      <c r="E14" s="549"/>
      <c r="F14" s="54"/>
      <c r="G14" s="54"/>
      <c r="H14" s="54"/>
      <c r="I14" s="54"/>
      <c r="J14" s="54"/>
      <c r="K14" s="54"/>
      <c r="L14" s="54"/>
      <c r="M14" s="54"/>
      <c r="N14" s="54"/>
      <c r="O14" s="54"/>
      <c r="P14" s="54"/>
      <c r="Q14" s="54"/>
      <c r="R14" s="54"/>
      <c r="S14" s="100"/>
      <c r="T14" s="100"/>
      <c r="U14" s="100"/>
      <c r="V14" s="100"/>
      <c r="W14" s="100"/>
      <c r="X14" s="100"/>
      <c r="Y14" s="100"/>
      <c r="Z14" s="54"/>
      <c r="AA14" s="54"/>
      <c r="AB14" s="54"/>
      <c r="AC14" s="54"/>
      <c r="AD14" s="54"/>
      <c r="AE14" s="54"/>
      <c r="AF14" s="54"/>
      <c r="AG14" s="54"/>
    </row>
    <row r="15" spans="1:33" s="61" customFormat="1">
      <c r="A15" s="54"/>
      <c r="B15" s="54"/>
      <c r="C15" s="54"/>
      <c r="D15" s="54"/>
      <c r="E15" s="549"/>
      <c r="F15" s="54"/>
      <c r="G15" s="54"/>
      <c r="H15" s="54"/>
      <c r="I15" s="54"/>
      <c r="J15" s="54"/>
      <c r="K15" s="54"/>
      <c r="L15" s="54"/>
      <c r="M15" s="54"/>
      <c r="N15" s="54"/>
      <c r="O15" s="54"/>
      <c r="P15" s="54"/>
      <c r="Q15" s="54"/>
      <c r="R15" s="54"/>
      <c r="S15" s="100"/>
      <c r="T15" s="100"/>
      <c r="U15" s="100"/>
      <c r="V15" s="100"/>
      <c r="W15" s="100"/>
      <c r="X15" s="100"/>
      <c r="Y15" s="100"/>
      <c r="Z15" s="54"/>
      <c r="AA15" s="54"/>
      <c r="AB15" s="54"/>
      <c r="AC15" s="54"/>
      <c r="AD15" s="54"/>
      <c r="AE15" s="54"/>
      <c r="AF15" s="54"/>
      <c r="AG15" s="54"/>
    </row>
    <row r="16" spans="1:33" s="61" customFormat="1">
      <c r="A16" s="54"/>
      <c r="B16" s="54"/>
      <c r="C16" s="54"/>
      <c r="D16" s="54"/>
      <c r="E16" s="549"/>
      <c r="F16" s="54"/>
      <c r="G16" s="54"/>
      <c r="H16" s="54"/>
      <c r="I16" s="54"/>
      <c r="J16" s="54"/>
      <c r="K16" s="54"/>
      <c r="L16" s="54"/>
      <c r="M16" s="54"/>
      <c r="N16" s="54"/>
      <c r="O16" s="54"/>
      <c r="P16" s="54"/>
      <c r="Q16" s="54"/>
      <c r="R16" s="54"/>
      <c r="S16" s="100"/>
      <c r="T16" s="100"/>
      <c r="U16" s="100"/>
      <c r="V16" s="100"/>
      <c r="W16" s="100"/>
      <c r="X16" s="100"/>
      <c r="Y16" s="100"/>
      <c r="Z16" s="54"/>
      <c r="AA16" s="54"/>
      <c r="AB16" s="54"/>
      <c r="AC16" s="54"/>
      <c r="AD16" s="54"/>
      <c r="AE16" s="54"/>
      <c r="AF16" s="54"/>
      <c r="AG16" s="54"/>
    </row>
    <row r="17" spans="1:33" s="61" customFormat="1">
      <c r="A17" s="54"/>
      <c r="B17" s="54"/>
      <c r="C17" s="54"/>
      <c r="D17" s="54"/>
      <c r="E17" s="549"/>
      <c r="F17" s="54"/>
      <c r="G17" s="54"/>
      <c r="H17" s="54"/>
      <c r="I17" s="54"/>
      <c r="J17" s="54"/>
      <c r="K17" s="54"/>
      <c r="L17" s="54"/>
      <c r="M17" s="54"/>
      <c r="N17" s="54"/>
      <c r="O17" s="54"/>
      <c r="P17" s="54"/>
      <c r="Q17" s="54"/>
      <c r="R17" s="54"/>
      <c r="S17" s="100"/>
      <c r="T17" s="100"/>
      <c r="U17" s="100"/>
      <c r="V17" s="100"/>
      <c r="W17" s="100"/>
      <c r="X17" s="100"/>
      <c r="Y17" s="100"/>
      <c r="Z17" s="54"/>
      <c r="AA17" s="54"/>
      <c r="AB17" s="54"/>
      <c r="AC17" s="54"/>
      <c r="AD17" s="54"/>
      <c r="AE17" s="54"/>
      <c r="AF17" s="54"/>
      <c r="AG17" s="54"/>
    </row>
    <row r="18" spans="1:33" s="61" customFormat="1">
      <c r="A18" s="54"/>
      <c r="B18" s="54"/>
      <c r="C18" s="54"/>
      <c r="D18" s="54"/>
      <c r="E18" s="549"/>
      <c r="F18" s="54"/>
      <c r="G18" s="54"/>
      <c r="H18" s="54"/>
      <c r="I18" s="54"/>
      <c r="J18" s="54"/>
      <c r="K18" s="54"/>
      <c r="L18" s="54"/>
      <c r="M18" s="54"/>
      <c r="N18" s="54"/>
      <c r="O18" s="54"/>
      <c r="P18" s="54"/>
      <c r="Q18" s="54"/>
      <c r="R18" s="54"/>
      <c r="S18" s="100"/>
      <c r="T18" s="100"/>
      <c r="U18" s="100"/>
      <c r="V18" s="100"/>
      <c r="W18" s="100"/>
      <c r="X18" s="100"/>
      <c r="Y18" s="100"/>
      <c r="Z18" s="54"/>
      <c r="AA18" s="54"/>
      <c r="AB18" s="54"/>
      <c r="AC18" s="54"/>
      <c r="AD18" s="54"/>
      <c r="AE18" s="54"/>
      <c r="AF18" s="54"/>
      <c r="AG18" s="54"/>
    </row>
    <row r="19" spans="1:33" s="61" customFormat="1">
      <c r="A19" s="54"/>
      <c r="B19" s="54"/>
      <c r="C19" s="54"/>
      <c r="D19" s="54"/>
      <c r="E19" s="549"/>
      <c r="F19" s="54"/>
      <c r="G19" s="54"/>
      <c r="H19" s="54"/>
      <c r="I19" s="54"/>
      <c r="J19" s="54"/>
      <c r="K19" s="54"/>
      <c r="L19" s="54"/>
      <c r="M19" s="54"/>
      <c r="N19" s="54"/>
      <c r="O19" s="54"/>
      <c r="P19" s="54"/>
      <c r="Q19" s="54"/>
      <c r="R19" s="54"/>
      <c r="S19" s="100"/>
      <c r="T19" s="100"/>
      <c r="U19" s="100"/>
      <c r="V19" s="100"/>
      <c r="W19" s="100"/>
      <c r="X19" s="100"/>
      <c r="Y19" s="100"/>
      <c r="Z19" s="54"/>
      <c r="AA19" s="54"/>
      <c r="AB19" s="54"/>
      <c r="AC19" s="54"/>
      <c r="AD19" s="54"/>
      <c r="AE19" s="54"/>
      <c r="AF19" s="54"/>
      <c r="AG19" s="54"/>
    </row>
    <row r="20" spans="1:33" s="61" customFormat="1">
      <c r="A20" s="54"/>
      <c r="B20" s="54"/>
      <c r="C20" s="54"/>
      <c r="D20" s="54"/>
      <c r="E20" s="549"/>
      <c r="F20" s="54"/>
      <c r="G20" s="54"/>
      <c r="H20" s="54"/>
      <c r="I20" s="54"/>
      <c r="J20" s="54"/>
      <c r="K20" s="54"/>
      <c r="L20" s="54"/>
      <c r="M20" s="54"/>
      <c r="N20" s="54"/>
      <c r="O20" s="54"/>
      <c r="P20" s="54"/>
      <c r="Q20" s="54"/>
      <c r="R20" s="54"/>
      <c r="S20" s="100"/>
      <c r="T20" s="100"/>
      <c r="U20" s="100"/>
      <c r="V20" s="100"/>
      <c r="W20" s="100"/>
      <c r="X20" s="100"/>
      <c r="Y20" s="100"/>
      <c r="Z20" s="54"/>
      <c r="AA20" s="54"/>
      <c r="AB20" s="54"/>
      <c r="AC20" s="54"/>
      <c r="AD20" s="54"/>
      <c r="AE20" s="54"/>
      <c r="AF20" s="54"/>
      <c r="AG20" s="54"/>
    </row>
    <row r="21" spans="1:33" s="61" customFormat="1" ht="7.5" customHeight="1">
      <c r="A21" s="54"/>
      <c r="B21" s="54"/>
      <c r="C21" s="54"/>
      <c r="D21" s="54"/>
      <c r="E21" s="549"/>
      <c r="F21" s="54"/>
      <c r="G21" s="54"/>
      <c r="H21" s="54"/>
      <c r="I21" s="54"/>
      <c r="J21" s="54"/>
      <c r="K21" s="54"/>
      <c r="L21" s="54"/>
      <c r="M21" s="54"/>
      <c r="N21" s="54"/>
      <c r="O21" s="54"/>
      <c r="P21" s="54"/>
      <c r="Q21" s="54"/>
      <c r="R21" s="54"/>
      <c r="S21" s="100"/>
      <c r="T21" s="100"/>
      <c r="U21" s="100"/>
      <c r="V21" s="100"/>
      <c r="W21" s="100"/>
      <c r="X21" s="100"/>
      <c r="Y21" s="100"/>
      <c r="Z21" s="54"/>
      <c r="AA21" s="54"/>
      <c r="AB21" s="54"/>
      <c r="AC21" s="54"/>
      <c r="AD21" s="54"/>
      <c r="AE21" s="54"/>
      <c r="AF21" s="54"/>
      <c r="AG21" s="54"/>
    </row>
    <row r="22" spans="1:33" s="61" customFormat="1">
      <c r="A22" s="54"/>
      <c r="B22" s="54"/>
      <c r="C22" s="54"/>
      <c r="D22" s="54"/>
      <c r="E22" s="549"/>
      <c r="F22" s="54"/>
      <c r="G22" s="54"/>
      <c r="H22" s="54"/>
      <c r="I22" s="54"/>
      <c r="J22" s="54"/>
      <c r="K22" s="54"/>
      <c r="L22" s="54"/>
      <c r="M22" s="54"/>
      <c r="N22" s="54"/>
      <c r="O22" s="54"/>
      <c r="P22" s="54"/>
      <c r="Q22" s="54"/>
      <c r="R22" s="54"/>
      <c r="S22" s="100"/>
      <c r="T22" s="100"/>
      <c r="U22" s="100"/>
      <c r="V22" s="100"/>
      <c r="W22" s="100"/>
      <c r="X22" s="100"/>
      <c r="Y22" s="100"/>
      <c r="Z22" s="54"/>
      <c r="AA22" s="54"/>
      <c r="AB22" s="54"/>
      <c r="AC22" s="54"/>
      <c r="AD22" s="54"/>
      <c r="AE22" s="54"/>
      <c r="AF22" s="54"/>
      <c r="AG22" s="54"/>
    </row>
    <row r="23" spans="1:33" s="61" customFormat="1">
      <c r="A23" s="54"/>
      <c r="B23" s="54"/>
      <c r="C23" s="54"/>
      <c r="D23" s="54"/>
      <c r="E23" s="549"/>
      <c r="F23" s="54"/>
      <c r="G23" s="54"/>
      <c r="H23" s="54"/>
      <c r="I23" s="54"/>
      <c r="J23" s="54"/>
      <c r="K23" s="54"/>
      <c r="L23" s="54"/>
      <c r="M23" s="54"/>
      <c r="N23" s="54"/>
      <c r="O23" s="54"/>
      <c r="P23" s="54"/>
      <c r="Q23" s="54"/>
      <c r="R23" s="54"/>
      <c r="S23" s="100"/>
      <c r="T23" s="100"/>
      <c r="U23" s="100"/>
      <c r="V23" s="100"/>
      <c r="W23" s="100"/>
      <c r="X23" s="100"/>
      <c r="Y23" s="100"/>
      <c r="Z23" s="54"/>
      <c r="AA23" s="54"/>
      <c r="AB23" s="54"/>
      <c r="AC23" s="54"/>
      <c r="AD23" s="54"/>
      <c r="AE23" s="54"/>
      <c r="AF23" s="54"/>
      <c r="AG23" s="54"/>
    </row>
    <row r="24" spans="1:33" s="61" customFormat="1">
      <c r="A24" s="54"/>
      <c r="B24" s="54"/>
      <c r="C24" s="54"/>
      <c r="D24" s="54"/>
      <c r="E24" s="549"/>
      <c r="F24" s="54"/>
      <c r="G24" s="54"/>
      <c r="H24" s="54"/>
      <c r="I24" s="54"/>
      <c r="J24" s="54"/>
      <c r="K24" s="54"/>
      <c r="L24" s="54"/>
      <c r="M24" s="54"/>
      <c r="N24" s="54"/>
      <c r="O24" s="54"/>
      <c r="P24" s="54"/>
      <c r="Q24" s="54"/>
      <c r="R24" s="54"/>
      <c r="S24" s="100"/>
      <c r="T24" s="100"/>
      <c r="U24" s="100"/>
      <c r="V24" s="100"/>
      <c r="W24" s="100"/>
      <c r="X24" s="100"/>
      <c r="Y24" s="100"/>
      <c r="Z24" s="54"/>
      <c r="AA24" s="54"/>
      <c r="AB24" s="54"/>
      <c r="AC24" s="54"/>
      <c r="AD24" s="54"/>
      <c r="AE24" s="54"/>
      <c r="AF24" s="54"/>
      <c r="AG24" s="54"/>
    </row>
    <row r="25" spans="1:33" s="61" customFormat="1">
      <c r="A25" s="54"/>
      <c r="B25" s="54"/>
      <c r="C25" s="54"/>
      <c r="D25" s="54"/>
      <c r="E25" s="549"/>
      <c r="F25" s="54"/>
      <c r="G25" s="54"/>
      <c r="H25" s="54"/>
      <c r="I25" s="54"/>
      <c r="J25" s="54"/>
      <c r="K25" s="54"/>
      <c r="L25" s="54"/>
      <c r="M25" s="54"/>
      <c r="N25" s="54"/>
      <c r="O25" s="54"/>
      <c r="P25" s="54"/>
      <c r="Q25" s="54"/>
      <c r="R25" s="54"/>
      <c r="S25" s="100"/>
      <c r="T25" s="100"/>
      <c r="U25" s="100"/>
      <c r="V25" s="100"/>
      <c r="W25" s="100"/>
      <c r="X25" s="100"/>
      <c r="Y25" s="100"/>
      <c r="Z25" s="54"/>
      <c r="AA25" s="54"/>
      <c r="AB25" s="54"/>
      <c r="AC25" s="54"/>
      <c r="AD25" s="54"/>
      <c r="AE25" s="54"/>
      <c r="AF25" s="54"/>
      <c r="AG25" s="54"/>
    </row>
    <row r="26" spans="1:33" s="61" customFormat="1">
      <c r="A26" s="54"/>
      <c r="B26" s="54"/>
      <c r="C26" s="54"/>
      <c r="D26" s="54"/>
      <c r="E26" s="549"/>
      <c r="F26" s="54"/>
      <c r="G26" s="54"/>
      <c r="H26" s="54"/>
      <c r="I26" s="54"/>
      <c r="J26" s="54"/>
      <c r="K26" s="54"/>
      <c r="L26" s="54"/>
      <c r="M26" s="54"/>
      <c r="N26" s="54"/>
      <c r="O26" s="54"/>
      <c r="P26" s="54"/>
      <c r="Q26" s="54"/>
      <c r="R26" s="54"/>
      <c r="S26" s="100"/>
      <c r="T26" s="100"/>
      <c r="U26" s="100"/>
      <c r="V26" s="100"/>
      <c r="W26" s="100"/>
      <c r="X26" s="100"/>
      <c r="Y26" s="100"/>
      <c r="Z26" s="54"/>
      <c r="AA26" s="54"/>
      <c r="AB26" s="54"/>
      <c r="AC26" s="54"/>
      <c r="AD26" s="54"/>
      <c r="AE26" s="54"/>
      <c r="AF26" s="54"/>
      <c r="AG26" s="54"/>
    </row>
    <row r="27" spans="1:33" s="61" customFormat="1">
      <c r="A27" s="54"/>
      <c r="B27" s="54"/>
      <c r="C27" s="54"/>
      <c r="D27" s="54"/>
      <c r="E27" s="549"/>
      <c r="F27" s="54"/>
      <c r="G27" s="54"/>
      <c r="H27" s="54"/>
      <c r="I27" s="54"/>
      <c r="J27" s="54"/>
      <c r="K27" s="54"/>
      <c r="L27" s="54"/>
      <c r="M27" s="54"/>
      <c r="N27" s="54"/>
      <c r="O27" s="54"/>
      <c r="P27" s="54"/>
      <c r="Q27" s="54"/>
      <c r="R27" s="54"/>
      <c r="S27" s="100"/>
      <c r="T27" s="100"/>
      <c r="U27" s="100"/>
      <c r="V27" s="100"/>
      <c r="W27" s="100"/>
      <c r="X27" s="100"/>
      <c r="Y27" s="100"/>
      <c r="Z27" s="54"/>
      <c r="AA27" s="54"/>
      <c r="AB27" s="54"/>
      <c r="AC27" s="54"/>
      <c r="AD27" s="54"/>
      <c r="AE27" s="54"/>
      <c r="AF27" s="54"/>
      <c r="AG27" s="54"/>
    </row>
    <row r="28" spans="1:33" s="61" customFormat="1">
      <c r="A28" s="54"/>
      <c r="B28" s="54"/>
      <c r="C28" s="54"/>
      <c r="D28" s="54"/>
      <c r="E28" s="549"/>
      <c r="F28" s="54"/>
      <c r="G28" s="54"/>
      <c r="H28" s="54"/>
      <c r="I28" s="54"/>
      <c r="J28" s="54"/>
      <c r="K28" s="54"/>
      <c r="L28" s="54"/>
      <c r="M28" s="54"/>
      <c r="N28" s="54"/>
      <c r="O28" s="54"/>
      <c r="P28" s="54"/>
      <c r="Q28" s="54"/>
      <c r="R28" s="54"/>
      <c r="S28" s="100"/>
      <c r="T28" s="100"/>
      <c r="U28" s="100"/>
      <c r="V28" s="100"/>
      <c r="W28" s="100"/>
      <c r="X28" s="100"/>
      <c r="Y28" s="100"/>
      <c r="Z28" s="54"/>
      <c r="AA28" s="54"/>
      <c r="AB28" s="54"/>
      <c r="AC28" s="54"/>
      <c r="AD28" s="54"/>
      <c r="AE28" s="54"/>
      <c r="AF28" s="54"/>
      <c r="AG28" s="54"/>
    </row>
    <row r="29" spans="1:33" s="61" customFormat="1">
      <c r="A29" s="54"/>
      <c r="B29" s="54"/>
      <c r="C29" s="54"/>
      <c r="D29" s="54"/>
      <c r="E29" s="549"/>
      <c r="F29" s="54"/>
      <c r="G29" s="54"/>
      <c r="H29" s="54"/>
      <c r="I29" s="54"/>
      <c r="J29" s="54"/>
      <c r="K29" s="54"/>
      <c r="L29" s="54"/>
      <c r="M29" s="54"/>
      <c r="N29" s="54"/>
      <c r="O29" s="54"/>
      <c r="P29" s="54"/>
      <c r="Q29" s="54"/>
      <c r="R29" s="54"/>
      <c r="S29" s="100"/>
      <c r="T29" s="100"/>
      <c r="U29" s="100"/>
      <c r="V29" s="100"/>
      <c r="W29" s="100"/>
      <c r="X29" s="100"/>
      <c r="Y29" s="100"/>
      <c r="Z29" s="54"/>
      <c r="AA29" s="54"/>
      <c r="AB29" s="54"/>
      <c r="AC29" s="54"/>
      <c r="AD29" s="54"/>
      <c r="AE29" s="54"/>
      <c r="AF29" s="54"/>
      <c r="AG29" s="54"/>
    </row>
    <row r="30" spans="1:33" s="61" customFormat="1">
      <c r="A30" s="54"/>
      <c r="B30" s="54"/>
      <c r="C30" s="54"/>
      <c r="D30" s="54"/>
      <c r="E30" s="549"/>
      <c r="F30" s="54"/>
      <c r="G30" s="54"/>
      <c r="H30" s="54"/>
      <c r="I30" s="54"/>
      <c r="J30" s="54"/>
      <c r="K30" s="54"/>
      <c r="L30" s="54"/>
      <c r="M30" s="54"/>
      <c r="N30" s="54"/>
      <c r="O30" s="54"/>
      <c r="P30" s="54"/>
      <c r="Q30" s="54"/>
      <c r="R30" s="54"/>
      <c r="S30" s="100"/>
      <c r="T30" s="100"/>
      <c r="U30" s="100"/>
      <c r="V30" s="100"/>
      <c r="W30" s="100"/>
      <c r="X30" s="100"/>
      <c r="Y30" s="100"/>
      <c r="Z30" s="54"/>
      <c r="AA30" s="54"/>
      <c r="AB30" s="54"/>
      <c r="AC30" s="54"/>
      <c r="AD30" s="54"/>
      <c r="AE30" s="54"/>
      <c r="AF30" s="54"/>
      <c r="AG30" s="54"/>
    </row>
    <row r="31" spans="1:33" s="61" customFormat="1">
      <c r="A31" s="54"/>
      <c r="B31" s="54"/>
      <c r="C31" s="54"/>
      <c r="D31" s="54"/>
      <c r="E31" s="549"/>
      <c r="F31" s="54"/>
      <c r="G31" s="54"/>
      <c r="H31" s="54"/>
      <c r="I31" s="54"/>
      <c r="J31" s="54"/>
      <c r="K31" s="54"/>
      <c r="L31" s="54"/>
      <c r="M31" s="54"/>
      <c r="N31" s="54"/>
      <c r="O31" s="54"/>
      <c r="P31" s="54"/>
      <c r="Q31" s="54"/>
      <c r="R31" s="54"/>
      <c r="S31" s="100"/>
      <c r="T31" s="100"/>
      <c r="U31" s="100"/>
      <c r="V31" s="100"/>
      <c r="W31" s="100"/>
      <c r="X31" s="100"/>
      <c r="Y31" s="100"/>
      <c r="Z31" s="54"/>
      <c r="AA31" s="54"/>
      <c r="AB31" s="54"/>
      <c r="AC31" s="54"/>
      <c r="AD31" s="54"/>
      <c r="AE31" s="54"/>
      <c r="AF31" s="54"/>
      <c r="AG31" s="54"/>
    </row>
    <row r="32" spans="1:33" s="61" customFormat="1">
      <c r="A32" s="54"/>
      <c r="B32" s="54"/>
      <c r="C32" s="54"/>
      <c r="D32" s="54"/>
      <c r="E32" s="549"/>
      <c r="F32" s="54"/>
      <c r="G32" s="54"/>
      <c r="H32" s="54"/>
      <c r="I32" s="54"/>
      <c r="J32" s="54"/>
      <c r="K32" s="54"/>
      <c r="L32" s="54"/>
      <c r="M32" s="54"/>
      <c r="N32" s="54"/>
      <c r="O32" s="54"/>
      <c r="P32" s="54"/>
      <c r="Q32" s="54"/>
      <c r="R32" s="54"/>
      <c r="S32" s="100"/>
      <c r="T32" s="100"/>
      <c r="U32" s="100"/>
      <c r="V32" s="100"/>
      <c r="W32" s="100"/>
      <c r="X32" s="100"/>
      <c r="Y32" s="100"/>
      <c r="Z32" s="54"/>
      <c r="AA32" s="54"/>
      <c r="AB32" s="54"/>
      <c r="AC32" s="54"/>
      <c r="AD32" s="54"/>
      <c r="AE32" s="54"/>
      <c r="AF32" s="54"/>
      <c r="AG32" s="54"/>
    </row>
  </sheetData>
  <mergeCells count="3">
    <mergeCell ref="A2:E2"/>
    <mergeCell ref="A3:E3"/>
    <mergeCell ref="A4:E4"/>
  </mergeCells>
  <printOptions horizontalCentered="1"/>
  <pageMargins left="0.5" right="0.5" top="0.5" bottom="0.5" header="0" footer="0.25"/>
  <pageSetup paperSize="9" scale="97"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955ED55C81844FB07E57490968F304" ma:contentTypeVersion="22" ma:contentTypeDescription="Create a new document." ma:contentTypeScope="" ma:versionID="09f2d48b8ddaed9beeba359862cafdb6">
  <xsd:schema xmlns:xsd="http://www.w3.org/2001/XMLSchema" xmlns:xs="http://www.w3.org/2001/XMLSchema" xmlns:p="http://schemas.microsoft.com/office/2006/metadata/properties" xmlns:ns2="9a92dbd9-a54a-4f24-abd0-cd6bb0e6298c" xmlns:ns3="efdc1f75-e914-47be-a131-c6af99871045" targetNamespace="http://schemas.microsoft.com/office/2006/metadata/properties" ma:root="true" ma:fieldsID="560c832f518ff687ae65ca3fec2e6c76" ns2:_="" ns3:_="">
    <xsd:import namespace="9a92dbd9-a54a-4f24-abd0-cd6bb0e6298c"/>
    <xsd:import namespace="efdc1f75-e914-47be-a131-c6af99871045"/>
    <xsd:element name="properties">
      <xsd:complexType>
        <xsd:sequence>
          <xsd:element name="documentManagement">
            <xsd:complexType>
              <xsd:all>
                <xsd:element ref="ns2:Title_x0020_Ar"/>
                <xsd:element ref="ns2:Sub_x0020_Category"/>
                <xsd:element ref="ns3:Thumbnail_x0020_Image" minOccurs="0"/>
                <xsd:element ref="ns2:Publishing_x0020_Date"/>
                <xsd:element ref="ns2:Publishing_x0020_Year"/>
                <xsd:element ref="ns2:Quarter" minOccurs="0"/>
                <xsd:element ref="ns2:Topic" minOccurs="0"/>
                <xsd:element ref="ns2:Language"/>
                <xsd:element ref="ns2:Description0" minOccurs="0"/>
                <xsd:element ref="ns2:Description_AR" minOccurs="0"/>
                <xsd:element ref="ns2:Chapter" minOccurs="0"/>
                <xsd:element ref="ns2:Order0"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2dbd9-a54a-4f24-abd0-cd6bb0e6298c" elementFormDefault="qualified">
    <xsd:import namespace="http://schemas.microsoft.com/office/2006/documentManagement/types"/>
    <xsd:import namespace="http://schemas.microsoft.com/office/infopath/2007/PartnerControls"/>
    <xsd:element name="Title_x0020_Ar" ma:index="4" ma:displayName="Title Ar" ma:internalName="Title_x0020_Ar" ma:readOnly="false">
      <xsd:simpleType>
        <xsd:restriction base="dms:Text">
          <xsd:maxLength value="255"/>
        </xsd:restriction>
      </xsd:simpleType>
    </xsd:element>
    <xsd:element name="Sub_x0020_Category" ma:index="5" ma:displayName="Sub Category" ma:list="{da201a9f-eb71-4f58-95dc-07a9bab35ac6}" ma:internalName="Sub_x0020_Category" ma:showField="Title">
      <xsd:simpleType>
        <xsd:restriction base="dms:Lookup"/>
      </xsd:simpleType>
    </xsd:element>
    <xsd:element name="Publishing_x0020_Date" ma:index="7" ma:displayName="Publishing Date" ma:format="DateOnly" ma:internalName="Publishing_x0020_Date" ma:readOnly="false">
      <xsd:simpleType>
        <xsd:restriction base="dms:DateTime"/>
      </xsd:simpleType>
    </xsd:element>
    <xsd:element name="Publishing_x0020_Year" ma:index="8" ma:displayName="Publishing Year" ma:internalName="Publishing_x0020_Year" ma:readOnly="false">
      <xsd:simpleType>
        <xsd:restriction base="dms:Text">
          <xsd:maxLength value="4"/>
        </xsd:restriction>
      </xsd:simpleType>
    </xsd:element>
    <xsd:element name="Quarter" ma:index="9" nillable="true" ma:displayName="Quarter" ma:list="{b423fb66-77db-4546-aea0-0c832e093c12}" ma:internalName="Quarter" ma:showField="Title">
      <xsd:complexType>
        <xsd:complexContent>
          <xsd:extension base="dms:MultiChoiceLookup">
            <xsd:sequence>
              <xsd:element name="Value" type="dms:Lookup" maxOccurs="unbounded" minOccurs="0" nillable="true"/>
            </xsd:sequence>
          </xsd:extension>
        </xsd:complexContent>
      </xsd:complexType>
    </xsd:element>
    <xsd:element name="Topic" ma:index="10" nillable="true" ma:displayName="Topic" ma:list="{f52f4880-b995-4fec-9ade-cf7b640ed3fa}" ma:internalName="Topic" ma:readOnly="false" ma:showField="Title">
      <xsd:complexType>
        <xsd:complexContent>
          <xsd:extension base="dms:MultiChoiceLookup">
            <xsd:sequence>
              <xsd:element name="Value" type="dms:Lookup" maxOccurs="unbounded" minOccurs="0" nillable="true"/>
            </xsd:sequence>
          </xsd:extension>
        </xsd:complexContent>
      </xsd:complexType>
    </xsd:element>
    <xsd:element name="Language" ma:index="11" ma:displayName="Language" ma:default="Both" ma:format="Dropdown" ma:internalName="Language">
      <xsd:simpleType>
        <xsd:restriction base="dms:Choice">
          <xsd:enumeration value="Both"/>
          <xsd:enumeration value="English"/>
          <xsd:enumeration value="Arabic"/>
        </xsd:restriction>
      </xsd:simpleType>
    </xsd:element>
    <xsd:element name="Description0" ma:index="12" nillable="true" ma:displayName="Description" ma:internalName="Description0" ma:readOnly="false">
      <xsd:simpleType>
        <xsd:restriction base="dms:Note">
          <xsd:maxLength value="255"/>
        </xsd:restriction>
      </xsd:simpleType>
    </xsd:element>
    <xsd:element name="Description_AR" ma:index="13" nillable="true" ma:displayName="Description_AR" ma:internalName="Description_AR" ma:readOnly="false">
      <xsd:simpleType>
        <xsd:restriction base="dms:Note">
          <xsd:maxLength value="255"/>
        </xsd:restriction>
      </xsd:simpleType>
    </xsd:element>
    <xsd:element name="Chapter" ma:index="19" nillable="true" ma:displayName="Chapter" ma:default="01" ma:format="Dropdown" ma:internalName="Chapter">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restriction>
      </xsd:simpleType>
    </xsd:element>
    <xsd:element name="Order0" ma:index="21" nillable="true" ma:displayName="Order" ma:decimals="1" ma:default="0" ma:internalName="Order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Thumbnail_x0020_Image" ma:index="6" nillable="true" ma:displayName="Thumbnail Image" ma:internalName="Thumbnail_x0020_Image" ma:readOnly="false">
      <xsd:simpleType>
        <xsd:restriction base="dms:Unknow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humbnail_x0020_Image xmlns="efdc1f75-e914-47be-a131-c6af99871045" xsi:nil="true"/>
    <Description_AR xmlns="9a92dbd9-a54a-4f24-abd0-cd6bb0e6298c" xsi:nil="true"/>
    <Topic xmlns="9a92dbd9-a54a-4f24-abd0-cd6bb0e6298c">
      <Value>31</Value>
    </Topic>
    <Language xmlns="9a92dbd9-a54a-4f24-abd0-cd6bb0e6298c">Both</Language>
    <Description0 xmlns="9a92dbd9-a54a-4f24-abd0-cd6bb0e6298c" xsi:nil="true"/>
    <Order0 xmlns="9a92dbd9-a54a-4f24-abd0-cd6bb0e6298c" xsi:nil="true"/>
    <Publishing_x0020_Year xmlns="9a92dbd9-a54a-4f24-abd0-cd6bb0e6298c">2020</Publishing_x0020_Year>
    <Title_x0020_Ar xmlns="9a92dbd9-a54a-4f24-abd0-cd6bb0e6298c">الباب الحادي عشر - النقل والمواصلات</Title_x0020_Ar>
    <Publishing_x0020_Date xmlns="9a92dbd9-a54a-4f24-abd0-cd6bb0e6298c">2019-12-31T20:00:00+00:00</Publishing_x0020_Date>
    <Quarter xmlns="9a92dbd9-a54a-4f24-abd0-cd6bb0e6298c"/>
    <Chapter xmlns="9a92dbd9-a54a-4f24-abd0-cd6bb0e6298c">11</Chapter>
    <Sub_x0020_Category xmlns="9a92dbd9-a54a-4f24-abd0-cd6bb0e6298c">5</Sub_x0020_Category>
  </documentManagement>
</p:properties>
</file>

<file path=customXml/itemProps1.xml><?xml version="1.0" encoding="utf-8"?>
<ds:datastoreItem xmlns:ds="http://schemas.openxmlformats.org/officeDocument/2006/customXml" ds:itemID="{A609F8A5-D0D6-46A4-82D4-095D8CEC22BA}"/>
</file>

<file path=customXml/itemProps2.xml><?xml version="1.0" encoding="utf-8"?>
<ds:datastoreItem xmlns:ds="http://schemas.openxmlformats.org/officeDocument/2006/customXml" ds:itemID="{6C35183C-7045-41B2-8CCC-77F0E4743BD0}"/>
</file>

<file path=customXml/itemProps3.xml><?xml version="1.0" encoding="utf-8"?>
<ds:datastoreItem xmlns:ds="http://schemas.openxmlformats.org/officeDocument/2006/customXml" ds:itemID="{3FD19085-FAB9-4AA6-8F04-4BDACD8030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25</vt:i4>
      </vt:variant>
    </vt:vector>
  </HeadingPairs>
  <TitlesOfParts>
    <vt:vector size="49" baseType="lpstr">
      <vt:lpstr>المقدمة</vt:lpstr>
      <vt:lpstr>جدول 01-11 Table</vt:lpstr>
      <vt:lpstr>جدول 02-11 Table</vt:lpstr>
      <vt:lpstr>جدول 03-11 Table</vt:lpstr>
      <vt:lpstr>جدول 04-11 Table </vt:lpstr>
      <vt:lpstr>جدول 05-11 Table </vt:lpstr>
      <vt:lpstr>جدول 06-11 Table</vt:lpstr>
      <vt:lpstr>جدول  07-11 Table</vt:lpstr>
      <vt:lpstr>جدول 08-11 Table</vt:lpstr>
      <vt:lpstr>جدول 09-11 Table</vt:lpstr>
      <vt:lpstr>جدول 10-11 Table</vt:lpstr>
      <vt:lpstr>جدول 11 -11 Table </vt:lpstr>
      <vt:lpstr>جدول  12-11 Table</vt:lpstr>
      <vt:lpstr>جدول 13 -11 Table</vt:lpstr>
      <vt:lpstr>جدول 14 -11 Table</vt:lpstr>
      <vt:lpstr>جدول 15 -11 Table</vt:lpstr>
      <vt:lpstr>جدول 16 -11 Table</vt:lpstr>
      <vt:lpstr>جدول  17 -11 Table </vt:lpstr>
      <vt:lpstr>جدول  18 -11 Table</vt:lpstr>
      <vt:lpstr>جدول 19 11 Table </vt:lpstr>
      <vt:lpstr>جدول  20 -11 Table</vt:lpstr>
      <vt:lpstr>جدول  21 -11 Table  </vt:lpstr>
      <vt:lpstr>جدول  22 -11 Table</vt:lpstr>
      <vt:lpstr>جدول  23 -11 Table  </vt:lpstr>
      <vt:lpstr>المقدمة!Print_Area</vt:lpstr>
      <vt:lpstr>'جدول  07-11 Table'!Print_Area</vt:lpstr>
      <vt:lpstr>'جدول  12-11 Table'!Print_Area</vt:lpstr>
      <vt:lpstr>'جدول  17 -11 Table '!Print_Area</vt:lpstr>
      <vt:lpstr>'جدول  18 -11 Table'!Print_Area</vt:lpstr>
      <vt:lpstr>'جدول  20 -11 Table'!Print_Area</vt:lpstr>
      <vt:lpstr>'جدول  21 -11 Table  '!Print_Area</vt:lpstr>
      <vt:lpstr>'جدول  22 -11 Table'!Print_Area</vt:lpstr>
      <vt:lpstr>'جدول  23 -11 Table  '!Print_Area</vt:lpstr>
      <vt:lpstr>'جدول 01-11 Table'!Print_Area</vt:lpstr>
      <vt:lpstr>'جدول 02-11 Table'!Print_Area</vt:lpstr>
      <vt:lpstr>'جدول 03-11 Table'!Print_Area</vt:lpstr>
      <vt:lpstr>'جدول 04-11 Table '!Print_Area</vt:lpstr>
      <vt:lpstr>'جدول 05-11 Table '!Print_Area</vt:lpstr>
      <vt:lpstr>'جدول 06-11 Table'!Print_Area</vt:lpstr>
      <vt:lpstr>'جدول 08-11 Table'!Print_Area</vt:lpstr>
      <vt:lpstr>'جدول 09-11 Table'!Print_Area</vt:lpstr>
      <vt:lpstr>'جدول 10-11 Table'!Print_Area</vt:lpstr>
      <vt:lpstr>'جدول 11 -11 Table '!Print_Area</vt:lpstr>
      <vt:lpstr>'جدول 13 -11 Table'!Print_Area</vt:lpstr>
      <vt:lpstr>'جدول 14 -11 Table'!Print_Area</vt:lpstr>
      <vt:lpstr>'جدول 15 -11 Table'!Print_Area</vt:lpstr>
      <vt:lpstr>'جدول 16 -11 Table'!Print_Area</vt:lpstr>
      <vt:lpstr>'جدول 19 11 Table '!Print_Area</vt:lpstr>
      <vt:lpstr>'جدول 14 -11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Eleven: Transport and Communication</dc:title>
  <dc:creator>Afaf Kamal Mahmood</dc:creator>
  <cp:lastModifiedBy>Afaf Kamal Mahmood</cp:lastModifiedBy>
  <cp:lastPrinted>2021-06-01T07:20:03Z</cp:lastPrinted>
  <dcterms:created xsi:type="dcterms:W3CDTF">2021-03-30T05:07:08Z</dcterms:created>
  <dcterms:modified xsi:type="dcterms:W3CDTF">2021-10-17T05:51:00Z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0x01010029955ED55C81844FB07E57490968F304</vt:lpwstr>
  </property>
</Properties>
</file>